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BOSSS\Shared\Dataxxxx\2022ISEE\Statisticts\January 1\xxxxTo Post\"/>
    </mc:Choice>
  </mc:AlternateContent>
  <bookViews>
    <workbookView xWindow="0" yWindow="0" windowWidth="28800" windowHeight="12000"/>
  </bookViews>
  <sheets>
    <sheet name="Classified Report"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3" i="1" l="1"/>
  <c r="F63" i="1" s="1"/>
  <c r="G63" i="1" s="1"/>
  <c r="D63" i="1"/>
  <c r="C63" i="1"/>
  <c r="F62" i="1"/>
  <c r="G62" i="1" s="1"/>
  <c r="F61" i="1"/>
  <c r="G61" i="1" s="1"/>
  <c r="F60" i="1"/>
  <c r="G60" i="1" s="1"/>
  <c r="G59" i="1"/>
  <c r="F59" i="1"/>
  <c r="F58" i="1"/>
  <c r="G58" i="1" s="1"/>
  <c r="F57" i="1"/>
  <c r="G57" i="1" s="1"/>
  <c r="F56" i="1"/>
  <c r="G56" i="1" s="1"/>
  <c r="G55" i="1"/>
  <c r="F55" i="1"/>
  <c r="F54" i="1"/>
  <c r="G54" i="1" s="1"/>
  <c r="F53" i="1"/>
  <c r="G53" i="1" s="1"/>
  <c r="F52" i="1"/>
  <c r="G52" i="1" s="1"/>
  <c r="G51" i="1"/>
  <c r="F51" i="1"/>
  <c r="F50" i="1"/>
  <c r="G50" i="1" s="1"/>
  <c r="F49" i="1"/>
  <c r="G49" i="1" s="1"/>
  <c r="F48" i="1"/>
  <c r="G48" i="1" s="1"/>
  <c r="G47" i="1"/>
  <c r="F47" i="1"/>
  <c r="F46" i="1"/>
  <c r="G46" i="1" s="1"/>
  <c r="F45" i="1"/>
  <c r="G45" i="1" s="1"/>
  <c r="F44" i="1"/>
  <c r="G44" i="1" s="1"/>
  <c r="G43" i="1"/>
  <c r="F43" i="1"/>
  <c r="F42" i="1"/>
  <c r="G42" i="1" s="1"/>
  <c r="F41" i="1"/>
  <c r="G41" i="1" s="1"/>
  <c r="F40" i="1"/>
  <c r="G40" i="1" s="1"/>
  <c r="G39" i="1"/>
  <c r="F39" i="1"/>
  <c r="F37" i="1"/>
  <c r="G37" i="1" s="1"/>
  <c r="F36" i="1"/>
  <c r="G36" i="1" s="1"/>
  <c r="F35" i="1"/>
  <c r="G35" i="1" s="1"/>
  <c r="G34" i="1"/>
  <c r="F34" i="1"/>
  <c r="F33" i="1"/>
  <c r="G33" i="1" s="1"/>
  <c r="F32" i="1"/>
  <c r="G32" i="1" s="1"/>
  <c r="F31" i="1"/>
  <c r="G31" i="1" s="1"/>
  <c r="G30" i="1"/>
  <c r="F30" i="1"/>
  <c r="F29" i="1"/>
  <c r="G29" i="1" s="1"/>
  <c r="F28" i="1"/>
  <c r="G28" i="1" s="1"/>
  <c r="F27" i="1"/>
  <c r="G27" i="1" s="1"/>
  <c r="G26" i="1"/>
  <c r="F26" i="1"/>
  <c r="F25" i="1"/>
  <c r="G25" i="1" s="1"/>
  <c r="F24" i="1"/>
  <c r="G24" i="1" s="1"/>
  <c r="F23" i="1"/>
  <c r="G23" i="1" s="1"/>
  <c r="G22" i="1"/>
  <c r="F22" i="1"/>
  <c r="F21" i="1"/>
  <c r="G21" i="1" s="1"/>
  <c r="F20" i="1"/>
  <c r="G20" i="1" s="1"/>
  <c r="F19" i="1"/>
  <c r="G19" i="1" s="1"/>
  <c r="G18" i="1"/>
  <c r="F18" i="1"/>
  <c r="F17" i="1"/>
  <c r="G17" i="1" s="1"/>
  <c r="F16" i="1"/>
  <c r="G16" i="1" s="1"/>
  <c r="F15" i="1"/>
  <c r="G15" i="1" s="1"/>
  <c r="G14" i="1"/>
  <c r="F14" i="1"/>
  <c r="F13" i="1"/>
  <c r="G13" i="1" s="1"/>
  <c r="F12" i="1"/>
  <c r="G12" i="1" s="1"/>
  <c r="F11" i="1"/>
  <c r="G11" i="1" s="1"/>
  <c r="G10" i="1"/>
  <c r="F10" i="1"/>
  <c r="F9" i="1"/>
  <c r="G9" i="1" s="1"/>
  <c r="F8" i="1"/>
  <c r="G8" i="1" s="1"/>
  <c r="F7" i="1"/>
  <c r="G7" i="1" s="1"/>
</calcChain>
</file>

<file path=xl/sharedStrings.xml><?xml version="1.0" encoding="utf-8"?>
<sst xmlns="http://schemas.openxmlformats.org/spreadsheetml/2006/main" count="71" uniqueCount="71">
  <si>
    <t>Idaho State Department of Education</t>
  </si>
  <si>
    <t>Basic Education Staffing System</t>
  </si>
  <si>
    <t>Statewide Non Certificated Staff Salary Report</t>
  </si>
  <si>
    <t>2021-2022</t>
  </si>
  <si>
    <t>Activity</t>
  </si>
  <si>
    <t>Total Actual Number of Employees</t>
  </si>
  <si>
    <t>Total FTE</t>
  </si>
  <si>
    <t>Total Salaries</t>
  </si>
  <si>
    <t xml:space="preserve">FTE Average Annual Salary * </t>
  </si>
  <si>
    <t xml:space="preserve">FTE Average Rate per Hour ** </t>
  </si>
  <si>
    <t>Business Manager/District Clerk</t>
  </si>
  <si>
    <t xml:space="preserve">Clerk – Board Of Trustees  </t>
  </si>
  <si>
    <t>Office Support Personnel – District</t>
  </si>
  <si>
    <t>Office Support Personnel – Building</t>
  </si>
  <si>
    <t>Human Resources</t>
  </si>
  <si>
    <t>Public Information</t>
  </si>
  <si>
    <t>College and Career Ready Advisor</t>
  </si>
  <si>
    <t>Community Resource Worker</t>
  </si>
  <si>
    <t>Grant Writer – Special Project Personnel</t>
  </si>
  <si>
    <t>Occupational Therapist</t>
  </si>
  <si>
    <t>Physical Therapist</t>
  </si>
  <si>
    <t>IT (Technology)/Data Analysis Services</t>
  </si>
  <si>
    <t>Computer Technology Technician</t>
  </si>
  <si>
    <t>Custodian Supervisor</t>
  </si>
  <si>
    <t>Custodial Personnel</t>
  </si>
  <si>
    <t xml:space="preserve">Child Nutrition – Supervisor   </t>
  </si>
  <si>
    <t>Child Nutrition – Manager</t>
  </si>
  <si>
    <t xml:space="preserve">Child Nutrition – Other   </t>
  </si>
  <si>
    <t>Child Nutrition – Food Preparation and Service</t>
  </si>
  <si>
    <t>Building/Grounds Maintenance Supervisor</t>
  </si>
  <si>
    <t>Building/Grounds Maintenance Personnel</t>
  </si>
  <si>
    <t>Paraprofessional – General Education</t>
  </si>
  <si>
    <t>Paraprofessional – Special Education</t>
  </si>
  <si>
    <t>Paraprofessional – Title I</t>
  </si>
  <si>
    <t>Paraprofessional – ESL/LEP</t>
  </si>
  <si>
    <t>Interpreter – Hearing Impaired</t>
  </si>
  <si>
    <t>Paraprofessional – PK Special Education</t>
  </si>
  <si>
    <t>Paraprofessional – PK General Education</t>
  </si>
  <si>
    <t>Library Assistant</t>
  </si>
  <si>
    <t>Pupil Transportation Supervisor</t>
  </si>
  <si>
    <t>Safe Environment – Playground/Noon Duty/Hall Personnel</t>
  </si>
  <si>
    <t>Safe Environment - General</t>
  </si>
  <si>
    <t>Health Care Assistant</t>
  </si>
  <si>
    <t>Safe Environment – Security Personnel</t>
  </si>
  <si>
    <t>Other Non-Certified, Specify (Restricted)</t>
  </si>
  <si>
    <t>Purchasing/Warehouse Personnel</t>
  </si>
  <si>
    <t>Paraprofessional – Technology</t>
  </si>
  <si>
    <t>Paraprofessional – Migrant</t>
  </si>
  <si>
    <t>Related Services Assistant – Special Education</t>
  </si>
  <si>
    <t>Personal Care Assistant</t>
  </si>
  <si>
    <t>Pupil Transportation Dispatcher/Secretary</t>
  </si>
  <si>
    <t>Pupil Transportation – School Bus Mechanic</t>
  </si>
  <si>
    <t xml:space="preserve">Pupil Transportation – School Bus Assistant </t>
  </si>
  <si>
    <t xml:space="preserve">Pupil Transportation – School Bus Drivers </t>
  </si>
  <si>
    <t>Pupil Transportation – School Bus Monitors</t>
  </si>
  <si>
    <t>Pupil Transportation – School Bus Driver Trainer</t>
  </si>
  <si>
    <t>Safe Environment – Crossing Guard Personnel</t>
  </si>
  <si>
    <t>Safe Environment – Before/After School Programs Personnel</t>
  </si>
  <si>
    <t>Safe Environment – Community Education</t>
  </si>
  <si>
    <t>Safe Environment – Attendance Officers</t>
  </si>
  <si>
    <t>Athletic/Physical Education/Coaching Assistant</t>
  </si>
  <si>
    <t xml:space="preserve">Classroom Assistant </t>
  </si>
  <si>
    <t>Drivers’ Education</t>
  </si>
  <si>
    <t>Migrant Family Liaison</t>
  </si>
  <si>
    <t>Migrant Graduation Specialist</t>
  </si>
  <si>
    <t>Special Project Personnel (Restricted)</t>
  </si>
  <si>
    <t>Grand Total</t>
  </si>
  <si>
    <t>Employees may be counted more than once if performing more than one job activity.</t>
  </si>
  <si>
    <t>Full-Time Equivalency (FTE) is calculated by multiplying the number of hours worked per week times the number of weeks worked per year and dividing by 2,080, the number of working hours in a year.</t>
  </si>
  <si>
    <r>
      <t xml:space="preserve">*FTE Average Annual Salary is calculated by dividing </t>
    </r>
    <r>
      <rPr>
        <b/>
        <u/>
        <sz val="10"/>
        <color theme="1"/>
        <rFont val="Calibri"/>
        <family val="2"/>
        <scheme val="minor"/>
      </rPr>
      <t>Total Salary</t>
    </r>
    <r>
      <rPr>
        <b/>
        <sz val="10"/>
        <color theme="1"/>
        <rFont val="Calibri"/>
        <family val="2"/>
        <scheme val="minor"/>
      </rPr>
      <t xml:space="preserve"> by </t>
    </r>
    <r>
      <rPr>
        <b/>
        <u/>
        <sz val="10"/>
        <color theme="1"/>
        <rFont val="Calibri"/>
        <family val="2"/>
        <scheme val="minor"/>
      </rPr>
      <t>Total FTE</t>
    </r>
    <r>
      <rPr>
        <b/>
        <sz val="10"/>
        <color theme="1"/>
        <rFont val="Calibri"/>
        <family val="2"/>
        <scheme val="minor"/>
      </rPr>
      <t>.</t>
    </r>
  </si>
  <si>
    <r>
      <t xml:space="preserve">**FTE Average Rate per Hour  is calculated by dividing </t>
    </r>
    <r>
      <rPr>
        <b/>
        <u/>
        <sz val="10"/>
        <color theme="1"/>
        <rFont val="Calibri"/>
        <family val="2"/>
        <scheme val="minor"/>
      </rPr>
      <t>FTE Average Annual Salary</t>
    </r>
    <r>
      <rPr>
        <b/>
        <sz val="10"/>
        <color theme="1"/>
        <rFont val="Calibri"/>
        <family val="2"/>
        <scheme val="minor"/>
      </rPr>
      <t xml:space="preserve"> by 2,080 hours, the number of working hours in a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</si>
</sst>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0"/>
      <color indexed="8"/>
      <name val="Arial"/>
      <family val="2"/>
    </font>
    <font>
      <sz val="10"/>
      <color theme="1"/>
      <name val="Calibri"/>
      <family val="2"/>
      <scheme val="minor"/>
    </font>
    <font>
      <b/>
      <u/>
      <sz val="10"/>
      <color theme="1"/>
      <name val="Calibri"/>
      <family val="2"/>
      <scheme val="minor"/>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7">
    <xf numFmtId="0" fontId="0" fillId="0" borderId="0" xfId="0"/>
    <xf numFmtId="0" fontId="3" fillId="0" borderId="0" xfId="0" applyFont="1" applyAlignment="1">
      <alignment vertical="center" wrapText="1"/>
    </xf>
    <xf numFmtId="164" fontId="4" fillId="0" borderId="0" xfId="1" applyNumberFormat="1" applyFont="1" applyAlignment="1" applyProtection="1">
      <alignment horizontal="center" vertical="center"/>
      <protection locked="0"/>
    </xf>
    <xf numFmtId="0" fontId="3" fillId="0" borderId="1" xfId="0" applyFont="1" applyBorder="1" applyAlignment="1">
      <alignment horizontal="center" vertical="center" wrapText="1"/>
    </xf>
    <xf numFmtId="164" fontId="3" fillId="0" borderId="1" xfId="1" applyNumberFormat="1" applyFont="1" applyBorder="1" applyAlignment="1">
      <alignment horizontal="center" vertical="center" wrapText="1"/>
    </xf>
    <xf numFmtId="165" fontId="3" fillId="0" borderId="1" xfId="2" applyNumberFormat="1" applyFont="1" applyBorder="1" applyAlignment="1">
      <alignment horizontal="center" vertical="center" wrapText="1"/>
    </xf>
    <xf numFmtId="165" fontId="3" fillId="0" borderId="2" xfId="2" applyNumberFormat="1" applyFont="1" applyBorder="1" applyAlignment="1">
      <alignment horizontal="center" vertical="center" wrapText="1"/>
    </xf>
    <xf numFmtId="44" fontId="3" fillId="0" borderId="1" xfId="2" applyFont="1" applyBorder="1" applyAlignment="1">
      <alignment horizontal="center" vertical="center" wrapText="1"/>
    </xf>
    <xf numFmtId="0" fontId="0" fillId="0" borderId="3" xfId="0" applyFont="1" applyBorder="1"/>
    <xf numFmtId="164" fontId="0" fillId="0" borderId="3" xfId="1" applyNumberFormat="1" applyFont="1" applyBorder="1"/>
    <xf numFmtId="43" fontId="0" fillId="0" borderId="4" xfId="1" applyFont="1" applyBorder="1"/>
    <xf numFmtId="165" fontId="0" fillId="0" borderId="5" xfId="2" applyNumberFormat="1" applyFont="1" applyBorder="1"/>
    <xf numFmtId="165" fontId="0" fillId="0" borderId="4" xfId="2" applyNumberFormat="1" applyFont="1" applyBorder="1"/>
    <xf numFmtId="44" fontId="0" fillId="0" borderId="6" xfId="2" applyFont="1" applyBorder="1"/>
    <xf numFmtId="0" fontId="0" fillId="0" borderId="7" xfId="0" applyFont="1" applyBorder="1"/>
    <xf numFmtId="164" fontId="0" fillId="0" borderId="7" xfId="1" applyNumberFormat="1" applyFont="1" applyBorder="1"/>
    <xf numFmtId="43" fontId="0" fillId="0" borderId="8" xfId="1" applyFont="1" applyBorder="1"/>
    <xf numFmtId="165" fontId="0" fillId="0" borderId="0" xfId="2" applyNumberFormat="1" applyFont="1" applyBorder="1"/>
    <xf numFmtId="165" fontId="0" fillId="0" borderId="8" xfId="2" applyNumberFormat="1" applyFont="1" applyBorder="1"/>
    <xf numFmtId="44" fontId="0" fillId="0" borderId="9" xfId="2" applyFont="1" applyBorder="1"/>
    <xf numFmtId="0" fontId="0" fillId="0" borderId="7" xfId="0" applyFont="1" applyBorder="1" applyAlignment="1"/>
    <xf numFmtId="0" fontId="5" fillId="0" borderId="7" xfId="0" applyFont="1" applyBorder="1" applyAlignment="1">
      <alignment horizontal="left"/>
    </xf>
    <xf numFmtId="164" fontId="0" fillId="0" borderId="7" xfId="1" applyNumberFormat="1" applyFont="1" applyBorder="1" applyAlignment="1">
      <alignment horizontal="right"/>
    </xf>
    <xf numFmtId="43" fontId="0" fillId="0" borderId="8" xfId="1" applyFont="1" applyBorder="1" applyAlignment="1">
      <alignment horizontal="right"/>
    </xf>
    <xf numFmtId="165" fontId="0" fillId="0" borderId="0" xfId="2" applyNumberFormat="1" applyFont="1" applyBorder="1" applyAlignment="1">
      <alignment horizontal="right"/>
    </xf>
    <xf numFmtId="165" fontId="0" fillId="0" borderId="8" xfId="2" applyNumberFormat="1" applyFont="1" applyBorder="1" applyAlignment="1"/>
    <xf numFmtId="44" fontId="0" fillId="0" borderId="9" xfId="2" applyFont="1" applyBorder="1" applyAlignment="1"/>
    <xf numFmtId="164" fontId="0" fillId="0" borderId="7" xfId="1" applyNumberFormat="1" applyFont="1" applyBorder="1" applyAlignment="1"/>
    <xf numFmtId="43" fontId="0" fillId="0" borderId="8" xfId="1" applyFont="1" applyBorder="1" applyAlignment="1"/>
    <xf numFmtId="165" fontId="0" fillId="0" borderId="0" xfId="2" applyNumberFormat="1" applyFont="1" applyBorder="1" applyAlignment="1"/>
    <xf numFmtId="165" fontId="0" fillId="0" borderId="8" xfId="2" applyNumberFormat="1" applyFont="1" applyBorder="1" applyAlignment="1">
      <alignment horizontal="right"/>
    </xf>
    <xf numFmtId="44" fontId="0" fillId="0" borderId="9" xfId="2" applyFont="1" applyBorder="1" applyAlignment="1">
      <alignment horizontal="right"/>
    </xf>
    <xf numFmtId="0" fontId="5" fillId="0" borderId="10" xfId="0" applyFont="1" applyBorder="1" applyAlignment="1">
      <alignment horizontal="left"/>
    </xf>
    <xf numFmtId="164" fontId="0" fillId="0" borderId="10" xfId="1" applyNumberFormat="1" applyFont="1" applyBorder="1" applyAlignment="1">
      <alignment horizontal="right"/>
    </xf>
    <xf numFmtId="43" fontId="0" fillId="0" borderId="11" xfId="1" applyFont="1" applyBorder="1" applyAlignment="1">
      <alignment horizontal="right"/>
    </xf>
    <xf numFmtId="165" fontId="0" fillId="0" borderId="12" xfId="2" applyNumberFormat="1" applyFont="1" applyBorder="1" applyAlignment="1">
      <alignment horizontal="right"/>
    </xf>
    <xf numFmtId="0" fontId="3" fillId="0" borderId="0" xfId="0" applyFont="1" applyAlignment="1">
      <alignment horizontal="center" wrapText="1"/>
    </xf>
    <xf numFmtId="164" fontId="3" fillId="0" borderId="13" xfId="1" applyNumberFormat="1" applyFont="1" applyBorder="1"/>
    <xf numFmtId="164" fontId="3" fillId="0" borderId="1" xfId="1" applyNumberFormat="1" applyFont="1" applyBorder="1"/>
    <xf numFmtId="165" fontId="3" fillId="0" borderId="2" xfId="2" applyNumberFormat="1" applyFont="1" applyBorder="1"/>
    <xf numFmtId="165" fontId="2" fillId="0" borderId="1" xfId="2" applyNumberFormat="1" applyFont="1" applyBorder="1"/>
    <xf numFmtId="44" fontId="2" fillId="0" borderId="14" xfId="2" applyFont="1" applyBorder="1"/>
    <xf numFmtId="0" fontId="3" fillId="0" borderId="0" xfId="0" applyFont="1" applyAlignment="1">
      <alignment horizontal="centerContinuous" wrapText="1"/>
    </xf>
    <xf numFmtId="0" fontId="3" fillId="0" borderId="0" xfId="0" applyFont="1" applyAlignment="1">
      <alignment wrapText="1"/>
    </xf>
    <xf numFmtId="164" fontId="3" fillId="0" borderId="0" xfId="1" applyNumberFormat="1" applyFont="1"/>
    <xf numFmtId="0" fontId="3" fillId="0" borderId="0" xfId="0" applyFont="1"/>
    <xf numFmtId="165" fontId="3" fillId="0" borderId="0" xfId="2" applyNumberFormat="1" applyFo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tabSelected="1" zoomScaleNormal="100" workbookViewId="0"/>
  </sheetViews>
  <sheetFormatPr defaultRowHeight="15" x14ac:dyDescent="0.25"/>
  <cols>
    <col min="1" max="1" width="5.7109375" customWidth="1"/>
    <col min="2" max="2" width="56" bestFit="1" customWidth="1"/>
    <col min="3" max="3" width="10.28515625" customWidth="1"/>
    <col min="4" max="4" width="9.5703125" bestFit="1" customWidth="1"/>
    <col min="5" max="5" width="13.140625" bestFit="1" customWidth="1"/>
    <col min="6" max="6" width="11.5703125" bestFit="1" customWidth="1"/>
    <col min="7" max="7" width="10.5703125" bestFit="1" customWidth="1"/>
  </cols>
  <sheetData>
    <row r="1" spans="1:7" x14ac:dyDescent="0.25">
      <c r="B1" s="1"/>
      <c r="C1" s="2" t="s">
        <v>0</v>
      </c>
    </row>
    <row r="2" spans="1:7" x14ac:dyDescent="0.25">
      <c r="B2" s="1"/>
      <c r="C2" s="2" t="s">
        <v>1</v>
      </c>
    </row>
    <row r="3" spans="1:7" x14ac:dyDescent="0.25">
      <c r="B3" s="1"/>
      <c r="C3" s="2" t="s">
        <v>2</v>
      </c>
    </row>
    <row r="4" spans="1:7" x14ac:dyDescent="0.25">
      <c r="B4" s="1"/>
      <c r="C4" s="2" t="s">
        <v>3</v>
      </c>
    </row>
    <row r="5" spans="1:7" ht="15.75" thickBot="1" x14ac:dyDescent="0.3"/>
    <row r="6" spans="1:7" ht="51.75" thickBot="1" x14ac:dyDescent="0.3">
      <c r="B6" s="3" t="s">
        <v>4</v>
      </c>
      <c r="C6" s="4" t="s">
        <v>5</v>
      </c>
      <c r="D6" s="3" t="s">
        <v>6</v>
      </c>
      <c r="E6" s="5" t="s">
        <v>7</v>
      </c>
      <c r="F6" s="6" t="s">
        <v>8</v>
      </c>
      <c r="G6" s="7" t="s">
        <v>9</v>
      </c>
    </row>
    <row r="7" spans="1:7" x14ac:dyDescent="0.25">
      <c r="A7">
        <v>1</v>
      </c>
      <c r="B7" s="8" t="s">
        <v>10</v>
      </c>
      <c r="C7" s="9">
        <v>165</v>
      </c>
      <c r="D7" s="10">
        <v>137.94</v>
      </c>
      <c r="E7" s="11">
        <v>10146318.569999997</v>
      </c>
      <c r="F7" s="12">
        <f t="shared" ref="F7:F37" si="0">E7/D7</f>
        <v>73556.028490648081</v>
      </c>
      <c r="G7" s="13">
        <f t="shared" ref="G7:G37" si="1">F7/2080</f>
        <v>35.363475235888501</v>
      </c>
    </row>
    <row r="8" spans="1:7" x14ac:dyDescent="0.25">
      <c r="A8">
        <v>2</v>
      </c>
      <c r="B8" s="14" t="s">
        <v>11</v>
      </c>
      <c r="C8" s="15">
        <v>62</v>
      </c>
      <c r="D8" s="16">
        <v>32.029999999999994</v>
      </c>
      <c r="E8" s="17">
        <v>1706287.2299999997</v>
      </c>
      <c r="F8" s="18">
        <f t="shared" si="0"/>
        <v>53271.533874492663</v>
      </c>
      <c r="G8" s="19">
        <f t="shared" si="1"/>
        <v>25.611314362736856</v>
      </c>
    </row>
    <row r="9" spans="1:7" x14ac:dyDescent="0.25">
      <c r="A9">
        <v>3</v>
      </c>
      <c r="B9" s="14" t="s">
        <v>12</v>
      </c>
      <c r="C9" s="15">
        <v>582</v>
      </c>
      <c r="D9" s="16">
        <v>460.15999999999991</v>
      </c>
      <c r="E9" s="17">
        <v>19623116.169999994</v>
      </c>
      <c r="F9" s="18">
        <f t="shared" si="0"/>
        <v>42644.115459840054</v>
      </c>
      <c r="G9" s="19">
        <f t="shared" si="1"/>
        <v>20.501978586461565</v>
      </c>
    </row>
    <row r="10" spans="1:7" x14ac:dyDescent="0.25">
      <c r="A10">
        <v>4</v>
      </c>
      <c r="B10" s="14" t="s">
        <v>13</v>
      </c>
      <c r="C10" s="15">
        <v>1475</v>
      </c>
      <c r="D10" s="16">
        <v>1040.8299999999997</v>
      </c>
      <c r="E10" s="17">
        <v>36255347.960000008</v>
      </c>
      <c r="F10" s="18">
        <f t="shared" si="0"/>
        <v>34833.111997156135</v>
      </c>
      <c r="G10" s="19">
        <f t="shared" si="1"/>
        <v>16.746688460171217</v>
      </c>
    </row>
    <row r="11" spans="1:7" x14ac:dyDescent="0.25">
      <c r="A11">
        <v>5</v>
      </c>
      <c r="B11" s="14" t="s">
        <v>14</v>
      </c>
      <c r="C11" s="15">
        <v>79</v>
      </c>
      <c r="D11" s="16">
        <v>66.939999999999984</v>
      </c>
      <c r="E11" s="17">
        <v>3913036.8599999994</v>
      </c>
      <c r="F11" s="18">
        <f t="shared" si="0"/>
        <v>58455.88377651629</v>
      </c>
      <c r="G11" s="19">
        <f t="shared" si="1"/>
        <v>28.103790277171292</v>
      </c>
    </row>
    <row r="12" spans="1:7" x14ac:dyDescent="0.25">
      <c r="A12">
        <v>6</v>
      </c>
      <c r="B12" s="14" t="s">
        <v>15</v>
      </c>
      <c r="C12" s="15">
        <v>25</v>
      </c>
      <c r="D12" s="16">
        <v>19.13</v>
      </c>
      <c r="E12" s="17">
        <v>1626960.5699999996</v>
      </c>
      <c r="F12" s="18">
        <f t="shared" si="0"/>
        <v>85047.599059069515</v>
      </c>
      <c r="G12" s="19">
        <f t="shared" si="1"/>
        <v>40.888268778398803</v>
      </c>
    </row>
    <row r="13" spans="1:7" x14ac:dyDescent="0.25">
      <c r="A13">
        <v>7</v>
      </c>
      <c r="B13" s="14" t="s">
        <v>16</v>
      </c>
      <c r="C13" s="15">
        <v>65</v>
      </c>
      <c r="D13" s="16">
        <v>36.639999999999993</v>
      </c>
      <c r="E13" s="17">
        <v>1626429.51</v>
      </c>
      <c r="F13" s="18">
        <f t="shared" si="0"/>
        <v>44389.451692139744</v>
      </c>
      <c r="G13" s="19">
        <f t="shared" si="1"/>
        <v>21.341082544297954</v>
      </c>
    </row>
    <row r="14" spans="1:7" x14ac:dyDescent="0.25">
      <c r="A14">
        <v>8</v>
      </c>
      <c r="B14" s="14" t="s">
        <v>17</v>
      </c>
      <c r="C14" s="15">
        <v>23</v>
      </c>
      <c r="D14" s="16">
        <v>15.479999999999999</v>
      </c>
      <c r="E14" s="17">
        <v>752286.67</v>
      </c>
      <c r="F14" s="18">
        <f t="shared" si="0"/>
        <v>48597.330103359178</v>
      </c>
      <c r="G14" s="19">
        <f t="shared" si="1"/>
        <v>23.364101011230375</v>
      </c>
    </row>
    <row r="15" spans="1:7" x14ac:dyDescent="0.25">
      <c r="A15">
        <v>9</v>
      </c>
      <c r="B15" s="14" t="s">
        <v>18</v>
      </c>
      <c r="C15" s="15">
        <v>4</v>
      </c>
      <c r="D15" s="16">
        <v>2.25</v>
      </c>
      <c r="E15" s="17">
        <v>122103.88</v>
      </c>
      <c r="F15" s="18">
        <f t="shared" si="0"/>
        <v>54268.391111111116</v>
      </c>
      <c r="G15" s="19">
        <f t="shared" si="1"/>
        <v>26.090572649572653</v>
      </c>
    </row>
    <row r="16" spans="1:7" x14ac:dyDescent="0.25">
      <c r="A16">
        <v>10</v>
      </c>
      <c r="B16" s="14" t="s">
        <v>19</v>
      </c>
      <c r="C16" s="15">
        <v>16</v>
      </c>
      <c r="D16" s="16">
        <v>10.219999999999999</v>
      </c>
      <c r="E16" s="17">
        <v>918970.44</v>
      </c>
      <c r="F16" s="18">
        <f t="shared" si="0"/>
        <v>89918.829745596871</v>
      </c>
      <c r="G16" s="19">
        <f t="shared" si="1"/>
        <v>43.230206608460037</v>
      </c>
    </row>
    <row r="17" spans="1:7" x14ac:dyDescent="0.25">
      <c r="A17">
        <v>11</v>
      </c>
      <c r="B17" s="14" t="s">
        <v>20</v>
      </c>
      <c r="C17" s="15">
        <v>2</v>
      </c>
      <c r="D17" s="16">
        <v>0.87999999999999989</v>
      </c>
      <c r="E17" s="17">
        <v>85855.64</v>
      </c>
      <c r="F17" s="18">
        <f t="shared" si="0"/>
        <v>97563.227272727279</v>
      </c>
      <c r="G17" s="19">
        <f t="shared" si="1"/>
        <v>46.905397727272728</v>
      </c>
    </row>
    <row r="18" spans="1:7" x14ac:dyDescent="0.25">
      <c r="A18">
        <v>12</v>
      </c>
      <c r="B18" s="14" t="s">
        <v>21</v>
      </c>
      <c r="C18" s="15">
        <v>147</v>
      </c>
      <c r="D18" s="16">
        <v>123.69999999999999</v>
      </c>
      <c r="E18" s="17">
        <v>7949070.2699999977</v>
      </c>
      <c r="F18" s="18">
        <f t="shared" si="0"/>
        <v>64260.875262732407</v>
      </c>
      <c r="G18" s="19">
        <f t="shared" si="1"/>
        <v>30.894651568621349</v>
      </c>
    </row>
    <row r="19" spans="1:7" x14ac:dyDescent="0.25">
      <c r="A19">
        <v>13</v>
      </c>
      <c r="B19" s="14" t="s">
        <v>22</v>
      </c>
      <c r="C19" s="15">
        <v>320</v>
      </c>
      <c r="D19" s="16">
        <v>279.84000000000015</v>
      </c>
      <c r="E19" s="17">
        <v>14182740.029999997</v>
      </c>
      <c r="F19" s="18">
        <f t="shared" si="0"/>
        <v>50681.603880788985</v>
      </c>
      <c r="G19" s="19">
        <f t="shared" si="1"/>
        <v>24.366155711917781</v>
      </c>
    </row>
    <row r="20" spans="1:7" x14ac:dyDescent="0.25">
      <c r="A20">
        <v>14</v>
      </c>
      <c r="B20" s="14" t="s">
        <v>23</v>
      </c>
      <c r="C20" s="15">
        <v>264</v>
      </c>
      <c r="D20" s="16">
        <v>234.41999999999996</v>
      </c>
      <c r="E20" s="17">
        <v>9398080.3599999975</v>
      </c>
      <c r="F20" s="18">
        <f t="shared" si="0"/>
        <v>40090.778773142221</v>
      </c>
      <c r="G20" s="19">
        <f t="shared" si="1"/>
        <v>19.274412871702992</v>
      </c>
    </row>
    <row r="21" spans="1:7" x14ac:dyDescent="0.25">
      <c r="A21">
        <v>15</v>
      </c>
      <c r="B21" s="14" t="s">
        <v>24</v>
      </c>
      <c r="C21" s="15">
        <v>1318</v>
      </c>
      <c r="D21" s="16">
        <v>1081.8699999999999</v>
      </c>
      <c r="E21" s="17">
        <v>33117071.970000006</v>
      </c>
      <c r="F21" s="18">
        <f t="shared" si="0"/>
        <v>30610.95322913105</v>
      </c>
      <c r="G21" s="19">
        <f t="shared" si="1"/>
        <v>14.716804437082235</v>
      </c>
    </row>
    <row r="22" spans="1:7" x14ac:dyDescent="0.25">
      <c r="A22">
        <v>16</v>
      </c>
      <c r="B22" s="14" t="s">
        <v>25</v>
      </c>
      <c r="C22" s="15">
        <v>100</v>
      </c>
      <c r="D22" s="16">
        <v>74.73</v>
      </c>
      <c r="E22" s="17">
        <v>4043862.399999999</v>
      </c>
      <c r="F22" s="18">
        <f t="shared" si="0"/>
        <v>54112.972032650861</v>
      </c>
      <c r="G22" s="19">
        <f t="shared" si="1"/>
        <v>26.015851938774453</v>
      </c>
    </row>
    <row r="23" spans="1:7" x14ac:dyDescent="0.25">
      <c r="A23">
        <v>17</v>
      </c>
      <c r="B23" s="14" t="s">
        <v>26</v>
      </c>
      <c r="C23" s="15">
        <v>381</v>
      </c>
      <c r="D23" s="16">
        <v>236.1</v>
      </c>
      <c r="E23" s="17">
        <v>8147700.4500000002</v>
      </c>
      <c r="F23" s="18">
        <f t="shared" si="0"/>
        <v>34509.531766200766</v>
      </c>
      <c r="G23" s="19">
        <f t="shared" si="1"/>
        <v>16.591121041442676</v>
      </c>
    </row>
    <row r="24" spans="1:7" x14ac:dyDescent="0.25">
      <c r="A24">
        <v>18</v>
      </c>
      <c r="B24" s="14" t="s">
        <v>27</v>
      </c>
      <c r="C24" s="15">
        <v>330</v>
      </c>
      <c r="D24" s="16">
        <v>166.08999999999997</v>
      </c>
      <c r="E24" s="17">
        <v>5633588.9499999993</v>
      </c>
      <c r="F24" s="18">
        <f t="shared" si="0"/>
        <v>33918.893070022277</v>
      </c>
      <c r="G24" s="19">
        <f t="shared" si="1"/>
        <v>16.307160129818403</v>
      </c>
    </row>
    <row r="25" spans="1:7" x14ac:dyDescent="0.25">
      <c r="A25">
        <v>19</v>
      </c>
      <c r="B25" s="14" t="s">
        <v>28</v>
      </c>
      <c r="C25" s="15">
        <v>1269</v>
      </c>
      <c r="D25" s="16">
        <v>574.47999999999979</v>
      </c>
      <c r="E25" s="17">
        <v>15092162.060000004</v>
      </c>
      <c r="F25" s="18">
        <f t="shared" si="0"/>
        <v>26270.996483776649</v>
      </c>
      <c r="G25" s="19">
        <f t="shared" si="1"/>
        <v>12.630286771046466</v>
      </c>
    </row>
    <row r="26" spans="1:7" x14ac:dyDescent="0.25">
      <c r="A26">
        <v>20</v>
      </c>
      <c r="B26" s="20" t="s">
        <v>29</v>
      </c>
      <c r="C26" s="15">
        <v>120</v>
      </c>
      <c r="D26" s="16">
        <v>100.83</v>
      </c>
      <c r="E26" s="17">
        <v>5677036.6800000006</v>
      </c>
      <c r="F26" s="18">
        <f t="shared" si="0"/>
        <v>56303.051472775966</v>
      </c>
      <c r="G26" s="19">
        <f t="shared" si="1"/>
        <v>27.068774746526906</v>
      </c>
    </row>
    <row r="27" spans="1:7" x14ac:dyDescent="0.25">
      <c r="A27">
        <v>21</v>
      </c>
      <c r="B27" s="14" t="s">
        <v>30</v>
      </c>
      <c r="C27" s="15">
        <v>469</v>
      </c>
      <c r="D27" s="16">
        <v>412.89000000000004</v>
      </c>
      <c r="E27" s="17">
        <v>17620396.159999996</v>
      </c>
      <c r="F27" s="18">
        <f t="shared" si="0"/>
        <v>42675.763908062669</v>
      </c>
      <c r="G27" s="19">
        <f t="shared" si="1"/>
        <v>20.517194186568592</v>
      </c>
    </row>
    <row r="28" spans="1:7" x14ac:dyDescent="0.25">
      <c r="A28">
        <v>22</v>
      </c>
      <c r="B28" s="14" t="s">
        <v>31</v>
      </c>
      <c r="C28" s="15">
        <v>1930</v>
      </c>
      <c r="D28" s="16">
        <v>864.87</v>
      </c>
      <c r="E28" s="17">
        <v>25681084.52999999</v>
      </c>
      <c r="F28" s="18">
        <f t="shared" si="0"/>
        <v>29693.577682194998</v>
      </c>
      <c r="G28" s="19">
        <f t="shared" si="1"/>
        <v>14.275758501055288</v>
      </c>
    </row>
    <row r="29" spans="1:7" x14ac:dyDescent="0.25">
      <c r="A29">
        <v>23</v>
      </c>
      <c r="B29" s="21" t="s">
        <v>32</v>
      </c>
      <c r="C29" s="15">
        <v>3192</v>
      </c>
      <c r="D29" s="16">
        <v>1724.3099999999986</v>
      </c>
      <c r="E29" s="17">
        <v>51893481.979999952</v>
      </c>
      <c r="F29" s="18">
        <f t="shared" si="0"/>
        <v>30095.216045838621</v>
      </c>
      <c r="G29" s="19">
        <f t="shared" si="1"/>
        <v>14.468853868191644</v>
      </c>
    </row>
    <row r="30" spans="1:7" x14ac:dyDescent="0.25">
      <c r="A30">
        <v>24</v>
      </c>
      <c r="B30" s="21" t="s">
        <v>33</v>
      </c>
      <c r="C30" s="15">
        <v>910</v>
      </c>
      <c r="D30" s="16">
        <v>411.57</v>
      </c>
      <c r="E30" s="17">
        <v>11270134.890000002</v>
      </c>
      <c r="F30" s="18">
        <f t="shared" si="0"/>
        <v>27383.275967636131</v>
      </c>
      <c r="G30" s="19">
        <f t="shared" si="1"/>
        <v>13.165036522901985</v>
      </c>
    </row>
    <row r="31" spans="1:7" x14ac:dyDescent="0.25">
      <c r="A31">
        <v>25</v>
      </c>
      <c r="B31" s="14" t="s">
        <v>34</v>
      </c>
      <c r="C31" s="15">
        <v>127</v>
      </c>
      <c r="D31" s="16">
        <v>60.089999999999989</v>
      </c>
      <c r="E31" s="17">
        <v>1834683.47</v>
      </c>
      <c r="F31" s="18">
        <f t="shared" si="0"/>
        <v>30532.259444167088</v>
      </c>
      <c r="G31" s="19">
        <f t="shared" si="1"/>
        <v>14.678970886618792</v>
      </c>
    </row>
    <row r="32" spans="1:7" x14ac:dyDescent="0.25">
      <c r="A32">
        <v>26</v>
      </c>
      <c r="B32" s="14" t="s">
        <v>35</v>
      </c>
      <c r="C32" s="15">
        <v>53</v>
      </c>
      <c r="D32" s="16">
        <v>27.18000000000001</v>
      </c>
      <c r="E32" s="17">
        <v>1315513.5300000003</v>
      </c>
      <c r="F32" s="18">
        <f t="shared" si="0"/>
        <v>48400.05629139072</v>
      </c>
      <c r="G32" s="19">
        <f t="shared" si="1"/>
        <v>23.269257832399383</v>
      </c>
    </row>
    <row r="33" spans="1:7" x14ac:dyDescent="0.25">
      <c r="A33">
        <v>27</v>
      </c>
      <c r="B33" s="14" t="s">
        <v>36</v>
      </c>
      <c r="C33" s="15">
        <v>106</v>
      </c>
      <c r="D33" s="16">
        <v>48.209999999999994</v>
      </c>
      <c r="E33" s="17">
        <v>1282006.8</v>
      </c>
      <c r="F33" s="18">
        <f t="shared" si="0"/>
        <v>26592.134411947733</v>
      </c>
      <c r="G33" s="19">
        <f t="shared" si="1"/>
        <v>12.784680005744102</v>
      </c>
    </row>
    <row r="34" spans="1:7" x14ac:dyDescent="0.25">
      <c r="A34">
        <v>28</v>
      </c>
      <c r="B34" s="21" t="s">
        <v>37</v>
      </c>
      <c r="C34" s="15">
        <v>38</v>
      </c>
      <c r="D34" s="16">
        <v>19.12</v>
      </c>
      <c r="E34" s="17">
        <v>515589.38999999996</v>
      </c>
      <c r="F34" s="18">
        <f t="shared" si="0"/>
        <v>26965.972280334725</v>
      </c>
      <c r="G34" s="19">
        <f t="shared" si="1"/>
        <v>12.964409750160925</v>
      </c>
    </row>
    <row r="35" spans="1:7" x14ac:dyDescent="0.25">
      <c r="A35">
        <v>29</v>
      </c>
      <c r="B35" s="14" t="s">
        <v>38</v>
      </c>
      <c r="C35" s="15">
        <v>464</v>
      </c>
      <c r="D35" s="16">
        <v>258.60000000000014</v>
      </c>
      <c r="E35" s="17">
        <v>7807867.9499999993</v>
      </c>
      <c r="F35" s="18">
        <f t="shared" si="0"/>
        <v>30192.838167053345</v>
      </c>
      <c r="G35" s="19">
        <f t="shared" si="1"/>
        <v>14.515787580314109</v>
      </c>
    </row>
    <row r="36" spans="1:7" x14ac:dyDescent="0.25">
      <c r="A36">
        <v>30</v>
      </c>
      <c r="B36" s="14" t="s">
        <v>39</v>
      </c>
      <c r="C36" s="15">
        <v>85</v>
      </c>
      <c r="D36" s="16">
        <v>61.519999999999996</v>
      </c>
      <c r="E36" s="17">
        <v>3503607.0199999991</v>
      </c>
      <c r="F36" s="18">
        <f t="shared" si="0"/>
        <v>56950.699284785427</v>
      </c>
      <c r="G36" s="19">
        <f t="shared" si="1"/>
        <v>27.38014388691607</v>
      </c>
    </row>
    <row r="37" spans="1:7" x14ac:dyDescent="0.25">
      <c r="A37">
        <v>31</v>
      </c>
      <c r="B37" s="14" t="s">
        <v>40</v>
      </c>
      <c r="C37" s="22">
        <v>781</v>
      </c>
      <c r="D37" s="23">
        <v>135.91</v>
      </c>
      <c r="E37" s="24">
        <v>3648366.6599999997</v>
      </c>
      <c r="F37" s="18">
        <f t="shared" si="0"/>
        <v>26843.989846221764</v>
      </c>
      <c r="G37" s="19">
        <f t="shared" si="1"/>
        <v>12.905764349145079</v>
      </c>
    </row>
    <row r="38" spans="1:7" x14ac:dyDescent="0.25">
      <c r="A38">
        <v>32</v>
      </c>
      <c r="B38" s="14" t="s">
        <v>41</v>
      </c>
      <c r="C38" s="22"/>
      <c r="D38" s="23"/>
      <c r="E38" s="24"/>
      <c r="F38" s="18"/>
      <c r="G38" s="19"/>
    </row>
    <row r="39" spans="1:7" x14ac:dyDescent="0.25">
      <c r="A39">
        <v>33</v>
      </c>
      <c r="B39" s="14" t="s">
        <v>42</v>
      </c>
      <c r="C39" s="15">
        <v>115</v>
      </c>
      <c r="D39" s="16">
        <v>59.629999999999995</v>
      </c>
      <c r="E39" s="17">
        <v>2443063.2699999996</v>
      </c>
      <c r="F39" s="18">
        <f t="shared" ref="F39:F62" si="2">E39/D39</f>
        <v>40970.37179272178</v>
      </c>
      <c r="G39" s="19">
        <f t="shared" ref="G39:G62" si="3">F39/2080</f>
        <v>19.697294131116241</v>
      </c>
    </row>
    <row r="40" spans="1:7" x14ac:dyDescent="0.25">
      <c r="A40">
        <v>34</v>
      </c>
      <c r="B40" s="14" t="s">
        <v>43</v>
      </c>
      <c r="C40" s="22">
        <v>95</v>
      </c>
      <c r="D40" s="23">
        <v>53.809999999999988</v>
      </c>
      <c r="E40" s="24">
        <v>1913698.8299999998</v>
      </c>
      <c r="F40" s="18">
        <f t="shared" si="2"/>
        <v>35563.999814160939</v>
      </c>
      <c r="G40" s="19">
        <f t="shared" si="3"/>
        <v>17.09807683373122</v>
      </c>
    </row>
    <row r="41" spans="1:7" x14ac:dyDescent="0.25">
      <c r="A41">
        <v>35</v>
      </c>
      <c r="B41" s="14" t="s">
        <v>44</v>
      </c>
      <c r="C41" s="15">
        <v>72</v>
      </c>
      <c r="D41" s="16">
        <v>39.510000000000005</v>
      </c>
      <c r="E41" s="17">
        <v>1911219.0399999998</v>
      </c>
      <c r="F41" s="25">
        <f t="shared" si="2"/>
        <v>48373.045811187032</v>
      </c>
      <c r="G41" s="26">
        <f t="shared" si="3"/>
        <v>23.256272024609149</v>
      </c>
    </row>
    <row r="42" spans="1:7" x14ac:dyDescent="0.25">
      <c r="A42">
        <v>36</v>
      </c>
      <c r="B42" s="21" t="s">
        <v>45</v>
      </c>
      <c r="C42" s="22">
        <v>36</v>
      </c>
      <c r="D42" s="23">
        <v>30.39</v>
      </c>
      <c r="E42" s="24">
        <v>1243952.28</v>
      </c>
      <c r="F42" s="18">
        <f t="shared" si="2"/>
        <v>40932.947680157944</v>
      </c>
      <c r="G42" s="19">
        <f t="shared" si="3"/>
        <v>19.679301769306704</v>
      </c>
    </row>
    <row r="43" spans="1:7" x14ac:dyDescent="0.25">
      <c r="A43">
        <v>37</v>
      </c>
      <c r="B43" s="14" t="s">
        <v>46</v>
      </c>
      <c r="C43" s="27">
        <v>164</v>
      </c>
      <c r="D43" s="28">
        <v>81.25</v>
      </c>
      <c r="E43" s="29">
        <v>2349230.5300000003</v>
      </c>
      <c r="F43" s="18">
        <f t="shared" si="2"/>
        <v>28913.606523076927</v>
      </c>
      <c r="G43" s="19">
        <f t="shared" si="3"/>
        <v>13.900772366863908</v>
      </c>
    </row>
    <row r="44" spans="1:7" x14ac:dyDescent="0.25">
      <c r="A44">
        <v>38</v>
      </c>
      <c r="B44" s="21" t="s">
        <v>47</v>
      </c>
      <c r="C44" s="15">
        <v>66</v>
      </c>
      <c r="D44" s="16">
        <v>32.650000000000006</v>
      </c>
      <c r="E44" s="17">
        <v>921988.04999999993</v>
      </c>
      <c r="F44" s="18">
        <f t="shared" si="2"/>
        <v>28238.531393568141</v>
      </c>
      <c r="G44" s="19">
        <f t="shared" si="3"/>
        <v>13.576217016138528</v>
      </c>
    </row>
    <row r="45" spans="1:7" x14ac:dyDescent="0.25">
      <c r="A45">
        <v>39</v>
      </c>
      <c r="B45" s="14" t="s">
        <v>48</v>
      </c>
      <c r="C45" s="15">
        <v>180</v>
      </c>
      <c r="D45" s="16">
        <v>94.61999999999999</v>
      </c>
      <c r="E45" s="17">
        <v>4113471.2800000012</v>
      </c>
      <c r="F45" s="18">
        <f t="shared" si="2"/>
        <v>43473.592052420223</v>
      </c>
      <c r="G45" s="19">
        <f t="shared" si="3"/>
        <v>20.900765409817414</v>
      </c>
    </row>
    <row r="46" spans="1:7" x14ac:dyDescent="0.25">
      <c r="A46">
        <v>40</v>
      </c>
      <c r="B46" s="14" t="s">
        <v>49</v>
      </c>
      <c r="C46" s="15">
        <v>79</v>
      </c>
      <c r="D46" s="16">
        <v>42.349999999999994</v>
      </c>
      <c r="E46" s="17">
        <v>1185195.52</v>
      </c>
      <c r="F46" s="18">
        <f t="shared" si="2"/>
        <v>27985.72656434475</v>
      </c>
      <c r="G46" s="19">
        <f t="shared" si="3"/>
        <v>13.454676232858052</v>
      </c>
    </row>
    <row r="47" spans="1:7" x14ac:dyDescent="0.25">
      <c r="A47">
        <v>41</v>
      </c>
      <c r="B47" s="14" t="s">
        <v>50</v>
      </c>
      <c r="C47" s="15">
        <v>50</v>
      </c>
      <c r="D47" s="16">
        <v>28.009999999999998</v>
      </c>
      <c r="E47" s="17">
        <v>1117045.8599999999</v>
      </c>
      <c r="F47" s="18">
        <f t="shared" si="2"/>
        <v>39880.252052838274</v>
      </c>
      <c r="G47" s="19">
        <f t="shared" si="3"/>
        <v>19.173198102326094</v>
      </c>
    </row>
    <row r="48" spans="1:7" x14ac:dyDescent="0.25">
      <c r="A48">
        <v>42</v>
      </c>
      <c r="B48" s="14" t="s">
        <v>51</v>
      </c>
      <c r="C48" s="15">
        <v>96</v>
      </c>
      <c r="D48" s="16">
        <v>81.319999999999979</v>
      </c>
      <c r="E48" s="17">
        <v>3831154.8500000015</v>
      </c>
      <c r="F48" s="18">
        <f t="shared" si="2"/>
        <v>47112.086202656203</v>
      </c>
      <c r="G48" s="19">
        <f t="shared" si="3"/>
        <v>22.650041443584712</v>
      </c>
    </row>
    <row r="49" spans="1:7" x14ac:dyDescent="0.25">
      <c r="A49">
        <v>43</v>
      </c>
      <c r="B49" s="14" t="s">
        <v>52</v>
      </c>
      <c r="C49" s="15">
        <v>46</v>
      </c>
      <c r="D49" s="16">
        <v>15.690000000000001</v>
      </c>
      <c r="E49" s="17">
        <v>389382.45999999996</v>
      </c>
      <c r="F49" s="18">
        <f t="shared" si="2"/>
        <v>24817.237731038873</v>
      </c>
      <c r="G49" s="19">
        <f t="shared" si="3"/>
        <v>11.93136429376869</v>
      </c>
    </row>
    <row r="50" spans="1:7" x14ac:dyDescent="0.25">
      <c r="A50">
        <v>44</v>
      </c>
      <c r="B50" s="14" t="s">
        <v>53</v>
      </c>
      <c r="C50" s="15">
        <v>1146</v>
      </c>
      <c r="D50" s="16">
        <v>443.33999999999986</v>
      </c>
      <c r="E50" s="17">
        <v>16890249.780000001</v>
      </c>
      <c r="F50" s="18">
        <f t="shared" si="2"/>
        <v>38097.734876167291</v>
      </c>
      <c r="G50" s="19">
        <f t="shared" si="3"/>
        <v>18.316218690465043</v>
      </c>
    </row>
    <row r="51" spans="1:7" x14ac:dyDescent="0.25">
      <c r="A51">
        <v>45</v>
      </c>
      <c r="B51" s="14" t="s">
        <v>54</v>
      </c>
      <c r="C51" s="15">
        <v>98</v>
      </c>
      <c r="D51" s="16">
        <v>40.31</v>
      </c>
      <c r="E51" s="17">
        <v>1115298.93</v>
      </c>
      <c r="F51" s="18">
        <f t="shared" si="2"/>
        <v>27668.045894319024</v>
      </c>
      <c r="G51" s="19">
        <f t="shared" si="3"/>
        <v>13.30194514149953</v>
      </c>
    </row>
    <row r="52" spans="1:7" x14ac:dyDescent="0.25">
      <c r="A52">
        <v>46</v>
      </c>
      <c r="B52" s="14" t="s">
        <v>55</v>
      </c>
      <c r="C52" s="15">
        <v>8</v>
      </c>
      <c r="D52" s="16">
        <v>2.37</v>
      </c>
      <c r="E52" s="17">
        <v>101303.03</v>
      </c>
      <c r="F52" s="18">
        <f t="shared" si="2"/>
        <v>42743.894514767933</v>
      </c>
      <c r="G52" s="19">
        <f t="shared" si="3"/>
        <v>20.549949285946123</v>
      </c>
    </row>
    <row r="53" spans="1:7" x14ac:dyDescent="0.25">
      <c r="A53">
        <v>47</v>
      </c>
      <c r="B53" s="14" t="s">
        <v>56</v>
      </c>
      <c r="C53" s="22">
        <v>185</v>
      </c>
      <c r="D53" s="23">
        <v>18.440000000000005</v>
      </c>
      <c r="E53" s="24">
        <v>473939.35000000009</v>
      </c>
      <c r="F53" s="30">
        <f t="shared" si="2"/>
        <v>25701.700108459867</v>
      </c>
      <c r="G53" s="31">
        <f t="shared" si="3"/>
        <v>12.356586590605705</v>
      </c>
    </row>
    <row r="54" spans="1:7" x14ac:dyDescent="0.25">
      <c r="A54">
        <v>48</v>
      </c>
      <c r="B54" s="14" t="s">
        <v>57</v>
      </c>
      <c r="C54" s="15">
        <v>109</v>
      </c>
      <c r="D54" s="16">
        <v>60.650000000000006</v>
      </c>
      <c r="E54" s="17">
        <v>2223115.44</v>
      </c>
      <c r="F54" s="18">
        <f t="shared" si="2"/>
        <v>36654.830008244018</v>
      </c>
      <c r="G54" s="19">
        <f t="shared" si="3"/>
        <v>17.622514427040393</v>
      </c>
    </row>
    <row r="55" spans="1:7" x14ac:dyDescent="0.25">
      <c r="A55">
        <v>49</v>
      </c>
      <c r="B55" s="14" t="s">
        <v>58</v>
      </c>
      <c r="C55" s="22">
        <v>14</v>
      </c>
      <c r="D55" s="23">
        <v>8.9099999999999984</v>
      </c>
      <c r="E55" s="24">
        <v>468588.72</v>
      </c>
      <c r="F55" s="18">
        <f t="shared" si="2"/>
        <v>52591.326599326603</v>
      </c>
      <c r="G55" s="19">
        <f t="shared" si="3"/>
        <v>25.284291634291638</v>
      </c>
    </row>
    <row r="56" spans="1:7" x14ac:dyDescent="0.25">
      <c r="A56">
        <v>50</v>
      </c>
      <c r="B56" s="21" t="s">
        <v>59</v>
      </c>
      <c r="C56" s="15">
        <v>54</v>
      </c>
      <c r="D56" s="16">
        <v>35.06</v>
      </c>
      <c r="E56" s="17">
        <v>1164406.06</v>
      </c>
      <c r="F56" s="18">
        <f t="shared" si="2"/>
        <v>33211.810039931544</v>
      </c>
      <c r="G56" s="19">
        <f t="shared" si="3"/>
        <v>15.967216365351703</v>
      </c>
    </row>
    <row r="57" spans="1:7" x14ac:dyDescent="0.25">
      <c r="A57">
        <v>51</v>
      </c>
      <c r="B57" s="14" t="s">
        <v>60</v>
      </c>
      <c r="C57" s="15">
        <v>670</v>
      </c>
      <c r="D57" s="16">
        <v>153.73000000000005</v>
      </c>
      <c r="E57" s="17">
        <v>2055149.8399999999</v>
      </c>
      <c r="F57" s="30">
        <f t="shared" si="2"/>
        <v>13368.567228257329</v>
      </c>
      <c r="G57" s="31">
        <f t="shared" si="3"/>
        <v>6.4271957828160238</v>
      </c>
    </row>
    <row r="58" spans="1:7" x14ac:dyDescent="0.25">
      <c r="A58">
        <v>52</v>
      </c>
      <c r="B58" s="14" t="s">
        <v>61</v>
      </c>
      <c r="C58" s="15">
        <v>63</v>
      </c>
      <c r="D58" s="16">
        <v>29.310000000000002</v>
      </c>
      <c r="E58" s="17">
        <v>860198.08</v>
      </c>
      <c r="F58" s="30">
        <f t="shared" si="2"/>
        <v>29348.279767997268</v>
      </c>
      <c r="G58" s="31">
        <f t="shared" si="3"/>
        <v>14.109749888460225</v>
      </c>
    </row>
    <row r="59" spans="1:7" x14ac:dyDescent="0.25">
      <c r="A59">
        <v>53</v>
      </c>
      <c r="B59" s="14" t="s">
        <v>62</v>
      </c>
      <c r="C59" s="15">
        <v>3</v>
      </c>
      <c r="D59" s="16">
        <v>1.02</v>
      </c>
      <c r="E59" s="17">
        <v>64203.46</v>
      </c>
      <c r="F59" s="30">
        <f t="shared" si="2"/>
        <v>62944.568627450979</v>
      </c>
      <c r="G59" s="31">
        <f t="shared" si="3"/>
        <v>30.261811840120664</v>
      </c>
    </row>
    <row r="60" spans="1:7" x14ac:dyDescent="0.25">
      <c r="A60">
        <v>54</v>
      </c>
      <c r="B60" s="14" t="s">
        <v>63</v>
      </c>
      <c r="C60" s="15">
        <v>6</v>
      </c>
      <c r="D60" s="16">
        <v>3.41</v>
      </c>
      <c r="E60" s="17">
        <v>134767.08000000002</v>
      </c>
      <c r="F60" s="30">
        <f t="shared" si="2"/>
        <v>39521.137829912026</v>
      </c>
      <c r="G60" s="31">
        <f t="shared" si="3"/>
        <v>19.00054703361155</v>
      </c>
    </row>
    <row r="61" spans="1:7" x14ac:dyDescent="0.25">
      <c r="A61">
        <v>55</v>
      </c>
      <c r="B61" s="14" t="s">
        <v>64</v>
      </c>
      <c r="C61" s="15">
        <v>3</v>
      </c>
      <c r="D61" s="16">
        <v>1.46</v>
      </c>
      <c r="E61" s="17">
        <v>44026</v>
      </c>
      <c r="F61" s="30">
        <f t="shared" si="2"/>
        <v>30154.794520547945</v>
      </c>
      <c r="G61" s="31">
        <f t="shared" si="3"/>
        <v>14.49749736564805</v>
      </c>
    </row>
    <row r="62" spans="1:7" ht="15.75" thickBot="1" x14ac:dyDescent="0.3">
      <c r="A62">
        <v>56</v>
      </c>
      <c r="B62" s="32" t="s">
        <v>65</v>
      </c>
      <c r="C62" s="33">
        <v>30</v>
      </c>
      <c r="D62" s="34">
        <v>17.510000000000002</v>
      </c>
      <c r="E62" s="35">
        <v>855424.8</v>
      </c>
      <c r="F62" s="30">
        <f t="shared" si="2"/>
        <v>48853.500856653336</v>
      </c>
      <c r="G62" s="31">
        <f t="shared" si="3"/>
        <v>23.487260027237181</v>
      </c>
    </row>
    <row r="63" spans="1:7" ht="15.75" thickBot="1" x14ac:dyDescent="0.3">
      <c r="B63" s="36" t="s">
        <v>66</v>
      </c>
      <c r="C63" s="37">
        <f>SUM(C7:C62)</f>
        <v>18290</v>
      </c>
      <c r="D63" s="38">
        <f>SUM(D7:D62)</f>
        <v>10093.579999999996</v>
      </c>
      <c r="E63" s="39">
        <f>SUM(E7:E62)</f>
        <v>354260831.58999979</v>
      </c>
      <c r="F63" s="40">
        <f>E63/D63</f>
        <v>35097.639449035916</v>
      </c>
      <c r="G63" s="41">
        <f>F63/2080</f>
        <v>16.873865119728805</v>
      </c>
    </row>
    <row r="65" spans="2:7" x14ac:dyDescent="0.25">
      <c r="B65" s="42" t="s">
        <v>67</v>
      </c>
      <c r="C65" s="42"/>
      <c r="D65" s="42"/>
      <c r="E65" s="42"/>
      <c r="F65" s="42"/>
      <c r="G65" s="42"/>
    </row>
    <row r="66" spans="2:7" x14ac:dyDescent="0.25">
      <c r="B66" s="43"/>
      <c r="C66" s="44"/>
      <c r="D66" s="45"/>
      <c r="E66" s="46"/>
      <c r="F66" s="46"/>
      <c r="G66" s="45"/>
    </row>
    <row r="67" spans="2:7" ht="26.25" x14ac:dyDescent="0.25">
      <c r="B67" s="42" t="s">
        <v>68</v>
      </c>
      <c r="C67" s="42"/>
      <c r="D67" s="42"/>
      <c r="E67" s="42"/>
      <c r="F67" s="42"/>
      <c r="G67" s="42"/>
    </row>
    <row r="68" spans="2:7" x14ac:dyDescent="0.25">
      <c r="B68" s="45"/>
      <c r="C68" s="44"/>
      <c r="D68" s="45"/>
      <c r="E68" s="46"/>
      <c r="F68" s="46"/>
      <c r="G68" s="45"/>
    </row>
    <row r="69" spans="2:7" x14ac:dyDescent="0.25">
      <c r="B69" s="42" t="s">
        <v>69</v>
      </c>
      <c r="C69" s="42"/>
      <c r="D69" s="42"/>
      <c r="E69" s="42"/>
      <c r="F69" s="42"/>
      <c r="G69" s="42"/>
    </row>
    <row r="70" spans="2:7" x14ac:dyDescent="0.25">
      <c r="B70" s="45"/>
      <c r="C70" s="44"/>
      <c r="D70" s="45"/>
      <c r="E70" s="46"/>
      <c r="F70" s="46"/>
      <c r="G70" s="45"/>
    </row>
    <row r="71" spans="2:7" x14ac:dyDescent="0.25">
      <c r="B71" s="42" t="s">
        <v>70</v>
      </c>
      <c r="C71" s="42"/>
      <c r="D71" s="42"/>
      <c r="E71" s="42"/>
      <c r="F71" s="42"/>
      <c r="G71" s="42"/>
    </row>
  </sheetData>
  <pageMargins left="0.7" right="0.7" top="0.75" bottom="0.75" header="0.3" footer="0.3"/>
  <pageSetup scale="64"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Classified Report</vt:lpstr>
    </vt:vector>
  </TitlesOfParts>
  <Company>Idaho State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Branwyn C. Phillips</dc:creator>
  <cp:lastModifiedBy>Branwyn C. Phillips</cp:lastModifiedBy>
  <dcterms:created xsi:type="dcterms:W3CDTF">2021-12-16T19:49:08Z</dcterms:created>
  <dcterms:modified xsi:type="dcterms:W3CDTF">2021-12-16T19:49:22Z</dcterms:modified>
</cp:coreProperties>
</file>