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Dataxxxx\2018ISEE\Statistics\January 1\To Post\"/>
    </mc:Choice>
  </mc:AlternateContent>
  <bookViews>
    <workbookView xWindow="0" yWindow="0" windowWidth="23040" windowHeight="7776"/>
  </bookViews>
  <sheets>
    <sheet name="FY18 final Classified" sheetId="1" r:id="rId1"/>
  </sheets>
  <definedNames>
    <definedName name="_xlnm._FilterDatabase" localSheetId="0" hidden="1">'FY18 final Classified'!$A$6:$G$59</definedName>
    <definedName name="_xlnm.Print_Area" localSheetId="0">'FY18 final Classified'!$B$1:$G$67</definedName>
    <definedName name="_xlnm.Print_Titles" localSheetId="0">'FY18 final Classified'!$1:$6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9" i="1" l="1"/>
  <c r="F59" i="1" s="1"/>
  <c r="G59" i="1" s="1"/>
  <c r="D59" i="1"/>
  <c r="C59" i="1"/>
  <c r="F58" i="1"/>
  <c r="G58" i="1" s="1"/>
  <c r="G57" i="1"/>
  <c r="F57" i="1"/>
  <c r="F56" i="1"/>
  <c r="G56" i="1" s="1"/>
  <c r="F55" i="1"/>
  <c r="G55" i="1" s="1"/>
  <c r="F54" i="1"/>
  <c r="G54" i="1" s="1"/>
  <c r="G53" i="1"/>
  <c r="F53" i="1"/>
  <c r="F52" i="1"/>
  <c r="G52" i="1" s="1"/>
  <c r="F51" i="1"/>
  <c r="G51" i="1" s="1"/>
  <c r="F50" i="1"/>
  <c r="G50" i="1" s="1"/>
  <c r="G49" i="1"/>
  <c r="F49" i="1"/>
  <c r="F48" i="1"/>
  <c r="G48" i="1" s="1"/>
  <c r="F47" i="1"/>
  <c r="G47" i="1" s="1"/>
  <c r="F46" i="1"/>
  <c r="G46" i="1" s="1"/>
  <c r="G45" i="1"/>
  <c r="F45" i="1"/>
  <c r="F44" i="1"/>
  <c r="G44" i="1" s="1"/>
  <c r="F43" i="1"/>
  <c r="G43" i="1" s="1"/>
  <c r="F42" i="1"/>
  <c r="G42" i="1" s="1"/>
  <c r="G41" i="1"/>
  <c r="F41" i="1"/>
  <c r="F40" i="1"/>
  <c r="G40" i="1" s="1"/>
  <c r="F39" i="1"/>
  <c r="G39" i="1" s="1"/>
  <c r="F38" i="1"/>
  <c r="G38" i="1" s="1"/>
  <c r="G37" i="1"/>
  <c r="F37" i="1"/>
  <c r="F36" i="1"/>
  <c r="G36" i="1" s="1"/>
  <c r="F35" i="1"/>
  <c r="G35" i="1" s="1"/>
  <c r="F34" i="1"/>
  <c r="G34" i="1" s="1"/>
  <c r="G33" i="1"/>
  <c r="F33" i="1"/>
  <c r="F32" i="1"/>
  <c r="G32" i="1" s="1"/>
  <c r="F31" i="1"/>
  <c r="G31" i="1" s="1"/>
  <c r="F30" i="1"/>
  <c r="G30" i="1" s="1"/>
  <c r="G29" i="1"/>
  <c r="F29" i="1"/>
  <c r="F28" i="1"/>
  <c r="G28" i="1" s="1"/>
  <c r="F27" i="1"/>
  <c r="G27" i="1" s="1"/>
  <c r="F26" i="1"/>
  <c r="G26" i="1" s="1"/>
  <c r="G25" i="1"/>
  <c r="F25" i="1"/>
  <c r="F24" i="1"/>
  <c r="G24" i="1" s="1"/>
  <c r="F23" i="1"/>
  <c r="G23" i="1" s="1"/>
  <c r="F22" i="1"/>
  <c r="G22" i="1" s="1"/>
  <c r="G21" i="1"/>
  <c r="F21" i="1"/>
  <c r="F20" i="1"/>
  <c r="G20" i="1" s="1"/>
  <c r="F19" i="1"/>
  <c r="G19" i="1" s="1"/>
  <c r="F18" i="1"/>
  <c r="G18" i="1" s="1"/>
  <c r="G17" i="1"/>
  <c r="F17" i="1"/>
  <c r="F16" i="1"/>
  <c r="G16" i="1" s="1"/>
  <c r="F15" i="1"/>
  <c r="G15" i="1" s="1"/>
  <c r="F14" i="1"/>
  <c r="G14" i="1" s="1"/>
  <c r="G13" i="1"/>
  <c r="F13" i="1"/>
  <c r="G12" i="1"/>
  <c r="F12" i="1"/>
  <c r="F11" i="1"/>
  <c r="G11" i="1" s="1"/>
  <c r="F10" i="1"/>
  <c r="G10" i="1" s="1"/>
  <c r="G9" i="1"/>
  <c r="F9" i="1"/>
  <c r="G8" i="1"/>
  <c r="F8" i="1"/>
  <c r="F7" i="1"/>
  <c r="G7" i="1" s="1"/>
</calcChain>
</file>

<file path=xl/sharedStrings.xml><?xml version="1.0" encoding="utf-8"?>
<sst xmlns="http://schemas.openxmlformats.org/spreadsheetml/2006/main" count="67" uniqueCount="67">
  <si>
    <t>Idaho State Department of Education</t>
  </si>
  <si>
    <t>Basic Education Staffing System</t>
  </si>
  <si>
    <t>Statewide Non Certificated Staff Salary Report</t>
  </si>
  <si>
    <t>2017-2018</t>
  </si>
  <si>
    <t>Activity</t>
  </si>
  <si>
    <t>Total Actual Number of Employees</t>
  </si>
  <si>
    <t>Total FTE</t>
  </si>
  <si>
    <t>Total Salaries</t>
  </si>
  <si>
    <t xml:space="preserve">FTE Average Annual Salary * </t>
  </si>
  <si>
    <t xml:space="preserve">FTE Average Rate per Hour ** </t>
  </si>
  <si>
    <t>Business Manager/District Clerk</t>
  </si>
  <si>
    <t>Clerk - Board Of Trustees</t>
  </si>
  <si>
    <t>Office Support Personnel - District</t>
  </si>
  <si>
    <t>Office Support Personnel - Building</t>
  </si>
  <si>
    <t>Human Resources</t>
  </si>
  <si>
    <t>Public Information</t>
  </si>
  <si>
    <t>College and Career Ready Advisor</t>
  </si>
  <si>
    <t>Community Resource Worker</t>
  </si>
  <si>
    <t>Grant Writer – Special Project Personnel</t>
  </si>
  <si>
    <t>Occupational Therapist</t>
  </si>
  <si>
    <t>Physcial Therapist</t>
  </si>
  <si>
    <t>Drivers Education</t>
  </si>
  <si>
    <t>IT (Technology)/Data Analysis Services</t>
  </si>
  <si>
    <t>Computer Technology Technician</t>
  </si>
  <si>
    <t>Custodian Supervisor</t>
  </si>
  <si>
    <t>Custodial Personnel</t>
  </si>
  <si>
    <t>Child Nutrition - Supervisor</t>
  </si>
  <si>
    <t>Child Nutrition - Manager</t>
  </si>
  <si>
    <t>Child Nutrition - Other</t>
  </si>
  <si>
    <t>Child Nutrition – Food Preparation and Service</t>
  </si>
  <si>
    <t>Building/Grounds Maintenance Supervisor</t>
  </si>
  <si>
    <t>Building/Grounds Maintenance Personnel</t>
  </si>
  <si>
    <t>Instructional Assistant - Regular Education</t>
  </si>
  <si>
    <t>Instructional Assistant - Special Education</t>
  </si>
  <si>
    <t>Instructional Assistant - Title I</t>
  </si>
  <si>
    <t>Instructional Assistant – EEL/LEP</t>
  </si>
  <si>
    <t>Interpreter - Hearing Impaired</t>
  </si>
  <si>
    <t>Instructional Assistant - PK Special Education</t>
  </si>
  <si>
    <t>Instructional Assistant - PK Regular Education</t>
  </si>
  <si>
    <t>Library Assistant</t>
  </si>
  <si>
    <t>Pupil Transportation Supervisor</t>
  </si>
  <si>
    <t>Safe Environment – Security Personnel</t>
  </si>
  <si>
    <t>Health Care Assistant</t>
  </si>
  <si>
    <t>Special Project Personnel (Restricted)</t>
  </si>
  <si>
    <t>Other Non-Certified, Specify (Restricted)</t>
  </si>
  <si>
    <t>Purchasing/Warehouse Personnel</t>
  </si>
  <si>
    <t>Instructional Assistant - Technology</t>
  </si>
  <si>
    <t>Instructional Assistant - Migrant</t>
  </si>
  <si>
    <t>Related Services Assistant - Special Education</t>
  </si>
  <si>
    <t>Personal Care Assistant</t>
  </si>
  <si>
    <t>Pupil Transportation Dispatcher/Secretary</t>
  </si>
  <si>
    <t>Pupil Transportation - School Bus Mechanic</t>
  </si>
  <si>
    <t>Pupil Transportation-School Bus Assistant</t>
  </si>
  <si>
    <t>Pupil Transportation - School Bus Drivers</t>
  </si>
  <si>
    <t>Pupil Transportation - School Bus Monitors</t>
  </si>
  <si>
    <t>Pupil Transportation-School Bus Driver Trainer</t>
  </si>
  <si>
    <t>Safe Environment – Crossing Guard Personnel</t>
  </si>
  <si>
    <t>Safe Environment – Before/After School Programs Personnel</t>
  </si>
  <si>
    <t>Safe Environment – Community Education</t>
  </si>
  <si>
    <t>Safe Environment – Attendance Officers</t>
  </si>
  <si>
    <t>Athletic/Physical Education/Coaching Assistant</t>
  </si>
  <si>
    <t>Grand Total</t>
  </si>
  <si>
    <t>Employees may be counted more than once if performing more than one job activity.</t>
  </si>
  <si>
    <t>Full-Time Equivalency (FTE) is calculated by multiplying the number of hours worked per week times the number of weeks worked per year and dividing by 2,080, the number of working hours in a year.</t>
  </si>
  <si>
    <r>
      <t xml:space="preserve">*FTE Average Annual Salary is calculated by dividing </t>
    </r>
    <r>
      <rPr>
        <b/>
        <u/>
        <sz val="10"/>
        <color theme="1"/>
        <rFont val="Calibri"/>
        <family val="2"/>
        <scheme val="minor"/>
      </rPr>
      <t>Total Salary</t>
    </r>
    <r>
      <rPr>
        <b/>
        <sz val="10"/>
        <color theme="1"/>
        <rFont val="Calibri"/>
        <family val="2"/>
        <scheme val="minor"/>
      </rPr>
      <t xml:space="preserve"> by </t>
    </r>
    <r>
      <rPr>
        <b/>
        <u/>
        <sz val="10"/>
        <color theme="1"/>
        <rFont val="Calibri"/>
        <family val="2"/>
        <scheme val="minor"/>
      </rPr>
      <t>Total FTE</t>
    </r>
    <r>
      <rPr>
        <b/>
        <sz val="10"/>
        <color theme="1"/>
        <rFont val="Calibri"/>
        <family val="2"/>
        <scheme val="minor"/>
      </rPr>
      <t>.</t>
    </r>
  </si>
  <si>
    <r>
      <t xml:space="preserve">**FTE Average Rate per Hour  is calculated by dividing </t>
    </r>
    <r>
      <rPr>
        <b/>
        <u/>
        <sz val="10"/>
        <color theme="1"/>
        <rFont val="Calibri"/>
        <family val="2"/>
        <scheme val="minor"/>
      </rPr>
      <t>FTE Average Annual Salary</t>
    </r>
    <r>
      <rPr>
        <b/>
        <sz val="10"/>
        <color theme="1"/>
        <rFont val="Calibri"/>
        <family val="2"/>
        <scheme val="minor"/>
      </rPr>
      <t xml:space="preserve"> by 2,080 hours, the number of working hours in a year.</t>
    </r>
  </si>
  <si>
    <r>
      <t>Safe Environment –</t>
    </r>
    <r>
      <rPr>
        <sz val="10"/>
        <color theme="1"/>
        <rFont val="Calibri"/>
        <family val="2"/>
        <scheme val="minor"/>
      </rPr>
      <t xml:space="preserve"> Playground/Noon Duty/Hall Personnel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</si>
</sst>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b/>
      <sz val="10"/>
      <color indexed="8"/>
      <name val="Arial"/>
      <family val="2"/>
    </font>
    <font>
      <sz val="11"/>
      <name val="Calibri"/>
      <family val="2"/>
      <scheme val="minor"/>
    </font>
    <font>
      <b/>
      <u/>
      <sz val="10"/>
      <color theme="1"/>
      <name val="Calibri"/>
      <family val="2"/>
      <scheme val="minor"/>
    </font>
    <font>
      <sz val="10"/>
      <color theme="1"/>
      <name val="Calibri"/>
      <family val="2"/>
      <scheme val="minor"/>
    </font>
  </fonts>
  <fills count="2">
    <fill>
      <patternFill patternType="none"/>
    </fill>
    <fill>
      <patternFill patternType="gray125"/>
    </fill>
  </fills>
  <borders count="16">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6">
    <xf numFmtId="0" fontId="0" fillId="0" borderId="0" xfId="0"/>
    <xf numFmtId="0" fontId="3" fillId="0" borderId="0" xfId="0" applyFont="1" applyAlignment="1">
      <alignment vertical="center" wrapText="1"/>
    </xf>
    <xf numFmtId="164" fontId="4" fillId="0" borderId="0" xfId="1" applyNumberFormat="1" applyFont="1" applyAlignment="1" applyProtection="1">
      <alignment horizontal="center" vertical="center"/>
      <protection locked="0"/>
    </xf>
    <xf numFmtId="0" fontId="3" fillId="0" borderId="0" xfId="0" applyFont="1" applyAlignment="1">
      <alignment vertical="center"/>
    </xf>
    <xf numFmtId="165" fontId="3" fillId="0" borderId="0" xfId="2" applyNumberFormat="1" applyFont="1" applyAlignment="1">
      <alignment vertical="center"/>
    </xf>
    <xf numFmtId="165" fontId="3" fillId="0" borderId="0" xfId="2" applyNumberFormat="1" applyFont="1"/>
    <xf numFmtId="44" fontId="3" fillId="0" borderId="0" xfId="2" applyFont="1"/>
    <xf numFmtId="0" fontId="3" fillId="0" borderId="1" xfId="0" applyFont="1" applyBorder="1" applyAlignment="1">
      <alignment horizontal="center" vertical="center" wrapText="1"/>
    </xf>
    <xf numFmtId="164" fontId="3" fillId="0" borderId="1" xfId="1" applyNumberFormat="1" applyFont="1" applyBorder="1" applyAlignment="1">
      <alignment horizontal="center" vertical="center" wrapText="1"/>
    </xf>
    <xf numFmtId="165" fontId="3" fillId="0" borderId="1" xfId="2" applyNumberFormat="1" applyFont="1" applyBorder="1" applyAlignment="1">
      <alignment horizontal="center" vertical="center" wrapText="1"/>
    </xf>
    <xf numFmtId="165" fontId="3" fillId="0" borderId="2" xfId="2" applyNumberFormat="1" applyFont="1" applyBorder="1" applyAlignment="1">
      <alignment horizontal="center" vertical="center" wrapText="1"/>
    </xf>
    <xf numFmtId="44" fontId="3" fillId="0" borderId="1" xfId="2" applyFont="1" applyBorder="1" applyAlignment="1">
      <alignment horizontal="center" vertical="center" wrapText="1"/>
    </xf>
    <xf numFmtId="0" fontId="5" fillId="0" borderId="0" xfId="0" applyFont="1"/>
    <xf numFmtId="0" fontId="0" fillId="0" borderId="3" xfId="0" applyFont="1" applyBorder="1"/>
    <xf numFmtId="164" fontId="0" fillId="0" borderId="4" xfId="1" applyNumberFormat="1" applyFont="1" applyBorder="1"/>
    <xf numFmtId="43" fontId="0" fillId="0" borderId="5" xfId="1" applyFont="1" applyBorder="1"/>
    <xf numFmtId="165" fontId="0" fillId="0" borderId="6" xfId="2" applyNumberFormat="1" applyFont="1" applyBorder="1"/>
    <xf numFmtId="165" fontId="0" fillId="0" borderId="5" xfId="2" applyNumberFormat="1" applyFont="1" applyBorder="1"/>
    <xf numFmtId="44" fontId="0" fillId="0" borderId="7" xfId="2" applyFont="1" applyBorder="1"/>
    <xf numFmtId="0" fontId="0" fillId="0" borderId="0" xfId="0" applyFont="1"/>
    <xf numFmtId="164" fontId="0" fillId="0" borderId="3" xfId="1" applyNumberFormat="1" applyFont="1" applyBorder="1"/>
    <xf numFmtId="43" fontId="0" fillId="0" borderId="8" xfId="1" applyFont="1" applyBorder="1"/>
    <xf numFmtId="165" fontId="0" fillId="0" borderId="0" xfId="2" applyNumberFormat="1" applyFont="1" applyBorder="1"/>
    <xf numFmtId="165" fontId="0" fillId="0" borderId="8" xfId="2" applyNumberFormat="1" applyFont="1" applyBorder="1"/>
    <xf numFmtId="44" fontId="0" fillId="0" borderId="9" xfId="2" applyFont="1" applyBorder="1"/>
    <xf numFmtId="0" fontId="0" fillId="0" borderId="10" xfId="0" applyFont="1" applyBorder="1"/>
    <xf numFmtId="164" fontId="0" fillId="0" borderId="10" xfId="1" applyNumberFormat="1" applyFont="1" applyBorder="1"/>
    <xf numFmtId="43" fontId="0" fillId="0" borderId="11" xfId="1" applyFont="1" applyBorder="1"/>
    <xf numFmtId="165" fontId="0" fillId="0" borderId="12" xfId="2" applyNumberFormat="1" applyFont="1" applyBorder="1"/>
    <xf numFmtId="165" fontId="0" fillId="0" borderId="11" xfId="2" applyNumberFormat="1" applyFont="1" applyBorder="1"/>
    <xf numFmtId="44" fontId="0" fillId="0" borderId="13" xfId="2" applyFont="1" applyBorder="1"/>
    <xf numFmtId="0" fontId="3" fillId="0" borderId="0" xfId="0" applyFont="1" applyAlignment="1">
      <alignment horizontal="center" wrapText="1"/>
    </xf>
    <xf numFmtId="164" fontId="3" fillId="0" borderId="14" xfId="1" applyNumberFormat="1" applyFont="1" applyBorder="1"/>
    <xf numFmtId="164" fontId="3" fillId="0" borderId="1" xfId="1" applyNumberFormat="1" applyFont="1" applyBorder="1"/>
    <xf numFmtId="165" fontId="2" fillId="0" borderId="1" xfId="2" applyNumberFormat="1" applyFont="1" applyBorder="1"/>
    <xf numFmtId="44" fontId="2" fillId="0" borderId="15" xfId="2" applyFont="1" applyBorder="1"/>
    <xf numFmtId="0" fontId="3" fillId="0" borderId="0" xfId="0" applyFont="1" applyAlignment="1">
      <alignment wrapText="1"/>
    </xf>
    <xf numFmtId="164" fontId="3" fillId="0" borderId="0" xfId="1" applyNumberFormat="1" applyFont="1"/>
    <xf numFmtId="0" fontId="3" fillId="0" borderId="0" xfId="0" applyFont="1"/>
    <xf numFmtId="165" fontId="0" fillId="0" borderId="0" xfId="2" applyNumberFormat="1" applyFont="1"/>
    <xf numFmtId="44" fontId="0" fillId="0" borderId="0" xfId="2" applyFont="1"/>
    <xf numFmtId="0" fontId="3" fillId="0" borderId="0" xfId="0" applyFont="1" applyAlignment="1">
      <alignment horizontal="left" wrapText="1"/>
    </xf>
    <xf numFmtId="0" fontId="3" fillId="0" borderId="0" xfId="0" applyFont="1" applyAlignment="1">
      <alignment wrapText="1"/>
    </xf>
    <xf numFmtId="164" fontId="0" fillId="0" borderId="3" xfId="1" applyNumberFormat="1" applyFont="1" applyBorder="1" applyAlignment="1"/>
    <xf numFmtId="43" fontId="0" fillId="0" borderId="8" xfId="1" applyFont="1" applyBorder="1" applyAlignment="1"/>
    <xf numFmtId="165" fontId="0" fillId="0" borderId="0" xfId="2" applyNumberFormat="1" applyFont="1" applyBorder="1" applyAlignment="1"/>
    <xf numFmtId="165" fontId="0" fillId="0" borderId="8" xfId="2" applyNumberFormat="1" applyFont="1" applyBorder="1" applyAlignment="1"/>
    <xf numFmtId="44" fontId="0" fillId="0" borderId="9" xfId="2" applyFont="1" applyBorder="1" applyAlignment="1"/>
    <xf numFmtId="164" fontId="0" fillId="0" borderId="3" xfId="1" applyNumberFormat="1" applyFont="1" applyBorder="1" applyAlignment="1">
      <alignment horizontal="right"/>
    </xf>
    <xf numFmtId="43" fontId="0" fillId="0" borderId="8" xfId="1" applyFont="1" applyBorder="1" applyAlignment="1">
      <alignment horizontal="right"/>
    </xf>
    <xf numFmtId="165" fontId="0" fillId="0" borderId="0" xfId="2" applyNumberFormat="1" applyFont="1" applyBorder="1" applyAlignment="1">
      <alignment horizontal="right"/>
    </xf>
    <xf numFmtId="165" fontId="0" fillId="0" borderId="8" xfId="2" applyNumberFormat="1" applyFont="1" applyBorder="1" applyAlignment="1">
      <alignment horizontal="right"/>
    </xf>
    <xf numFmtId="44" fontId="0" fillId="0" borderId="9" xfId="2" applyFont="1" applyBorder="1" applyAlignment="1">
      <alignment horizontal="right"/>
    </xf>
    <xf numFmtId="165" fontId="3" fillId="0" borderId="2" xfId="2" applyNumberFormat="1" applyFont="1" applyBorder="1"/>
    <xf numFmtId="0" fontId="7" fillId="0" borderId="3" xfId="0" applyFont="1" applyBorder="1" applyAlignment="1">
      <alignment horizontal="left"/>
    </xf>
    <xf numFmtId="0" fontId="0" fillId="0" borderId="3" xfId="0" applyFont="1" applyBorder="1" applyAlignment="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7"/>
  <sheetViews>
    <sheetView tabSelected="1" workbookViewId="0">
      <selection activeCell="I47" sqref="I47"/>
    </sheetView>
  </sheetViews>
  <sheetFormatPr defaultRowHeight="14.4" x14ac:dyDescent="0.3"/>
  <cols>
    <col min="1" max="1" width="3.77734375" style="19" customWidth="1"/>
    <col min="2" max="2" width="46.88671875" style="19" customWidth="1"/>
    <col min="3" max="3" width="9.33203125" style="19" customWidth="1"/>
    <col min="4" max="4" width="9.77734375" style="19" customWidth="1"/>
    <col min="5" max="5" width="14.44140625" style="39" customWidth="1"/>
    <col min="6" max="6" width="9.5546875" style="39" customWidth="1"/>
    <col min="7" max="7" width="10" style="40" customWidth="1"/>
    <col min="8" max="16384" width="8.88671875" style="19"/>
  </cols>
  <sheetData>
    <row r="1" spans="1:7" customFormat="1" x14ac:dyDescent="0.3">
      <c r="B1" s="1"/>
      <c r="C1" s="2" t="s">
        <v>0</v>
      </c>
      <c r="D1" s="3"/>
      <c r="E1" s="4"/>
      <c r="F1" s="5"/>
      <c r="G1" s="6"/>
    </row>
    <row r="2" spans="1:7" customFormat="1" x14ac:dyDescent="0.3">
      <c r="B2" s="1"/>
      <c r="C2" s="2" t="s">
        <v>1</v>
      </c>
      <c r="D2" s="3"/>
      <c r="E2" s="4"/>
      <c r="F2" s="5"/>
      <c r="G2" s="6"/>
    </row>
    <row r="3" spans="1:7" customFormat="1" x14ac:dyDescent="0.3">
      <c r="B3" s="1"/>
      <c r="C3" s="2" t="s">
        <v>2</v>
      </c>
      <c r="D3" s="3"/>
      <c r="E3" s="4"/>
      <c r="F3" s="5"/>
      <c r="G3" s="6"/>
    </row>
    <row r="4" spans="1:7" customFormat="1" x14ac:dyDescent="0.3">
      <c r="B4" s="1"/>
      <c r="C4" s="2" t="s">
        <v>3</v>
      </c>
      <c r="D4" s="3"/>
      <c r="E4" s="4"/>
      <c r="F4" s="5"/>
      <c r="G4" s="6"/>
    </row>
    <row r="5" spans="1:7" customFormat="1" ht="15" thickBot="1" x14ac:dyDescent="0.35">
      <c r="B5" s="1"/>
      <c r="C5" s="2"/>
      <c r="D5" s="3"/>
      <c r="E5" s="4"/>
      <c r="F5" s="5"/>
      <c r="G5" s="6"/>
    </row>
    <row r="6" spans="1:7" customFormat="1" ht="74.400000000000006" customHeight="1" thickBot="1" x14ac:dyDescent="0.35">
      <c r="B6" s="7" t="s">
        <v>4</v>
      </c>
      <c r="C6" s="8" t="s">
        <v>5</v>
      </c>
      <c r="D6" s="7" t="s">
        <v>6</v>
      </c>
      <c r="E6" s="9" t="s">
        <v>7</v>
      </c>
      <c r="F6" s="10" t="s">
        <v>8</v>
      </c>
      <c r="G6" s="11" t="s">
        <v>9</v>
      </c>
    </row>
    <row r="7" spans="1:7" x14ac:dyDescent="0.3">
      <c r="A7" s="12"/>
      <c r="B7" s="13" t="s">
        <v>10</v>
      </c>
      <c r="C7" s="14">
        <v>168</v>
      </c>
      <c r="D7" s="15">
        <v>138.72000000000003</v>
      </c>
      <c r="E7" s="16">
        <v>8686373</v>
      </c>
      <c r="F7" s="17">
        <f>E7/D7</f>
        <v>62618.02912341406</v>
      </c>
      <c r="G7" s="18">
        <f>F7/2080</f>
        <v>30.104821693949066</v>
      </c>
    </row>
    <row r="8" spans="1:7" x14ac:dyDescent="0.3">
      <c r="A8" s="12"/>
      <c r="B8" s="13" t="s">
        <v>11</v>
      </c>
      <c r="C8" s="20">
        <v>58</v>
      </c>
      <c r="D8" s="21">
        <v>26.939999999999998</v>
      </c>
      <c r="E8" s="22">
        <v>1227742</v>
      </c>
      <c r="F8" s="23">
        <f t="shared" ref="F8:F59" si="0">E8/D8</f>
        <v>45573.199703043807</v>
      </c>
      <c r="G8" s="24">
        <f t="shared" ref="G8:G59" si="1">F8/2080</f>
        <v>21.910192164924908</v>
      </c>
    </row>
    <row r="9" spans="1:7" x14ac:dyDescent="0.3">
      <c r="A9" s="12"/>
      <c r="B9" s="13" t="s">
        <v>12</v>
      </c>
      <c r="C9" s="20">
        <v>547</v>
      </c>
      <c r="D9" s="21">
        <v>442.26999999999987</v>
      </c>
      <c r="E9" s="22">
        <v>16679889</v>
      </c>
      <c r="F9" s="23">
        <f t="shared" si="0"/>
        <v>37714.267302778855</v>
      </c>
      <c r="G9" s="24">
        <f t="shared" si="1"/>
        <v>18.131859280182141</v>
      </c>
    </row>
    <row r="10" spans="1:7" x14ac:dyDescent="0.3">
      <c r="A10" s="12"/>
      <c r="B10" s="13" t="s">
        <v>13</v>
      </c>
      <c r="C10" s="20">
        <v>1390</v>
      </c>
      <c r="D10" s="21">
        <v>981.69999999999993</v>
      </c>
      <c r="E10" s="22">
        <v>30571877</v>
      </c>
      <c r="F10" s="23">
        <f t="shared" si="0"/>
        <v>31141.771416929816</v>
      </c>
      <c r="G10" s="24">
        <f t="shared" si="1"/>
        <v>14.972005488908565</v>
      </c>
    </row>
    <row r="11" spans="1:7" x14ac:dyDescent="0.3">
      <c r="A11" s="12"/>
      <c r="B11" s="13" t="s">
        <v>14</v>
      </c>
      <c r="C11" s="20">
        <v>65</v>
      </c>
      <c r="D11" s="21">
        <v>59.260000000000005</v>
      </c>
      <c r="E11" s="22">
        <v>3105663</v>
      </c>
      <c r="F11" s="23">
        <f t="shared" si="0"/>
        <v>52407.408032399588</v>
      </c>
      <c r="G11" s="24">
        <f t="shared" si="1"/>
        <v>25.195869246345957</v>
      </c>
    </row>
    <row r="12" spans="1:7" x14ac:dyDescent="0.3">
      <c r="A12" s="12"/>
      <c r="B12" s="13" t="s">
        <v>15</v>
      </c>
      <c r="C12" s="20">
        <v>17</v>
      </c>
      <c r="D12" s="21">
        <v>13.310000000000002</v>
      </c>
      <c r="E12" s="22">
        <v>1124082</v>
      </c>
      <c r="F12" s="23">
        <f t="shared" si="0"/>
        <v>84453.944402704714</v>
      </c>
      <c r="G12" s="24">
        <f t="shared" si="1"/>
        <v>40.602857885915725</v>
      </c>
    </row>
    <row r="13" spans="1:7" x14ac:dyDescent="0.3">
      <c r="A13" s="12"/>
      <c r="B13" s="13" t="s">
        <v>16</v>
      </c>
      <c r="C13" s="20">
        <v>40</v>
      </c>
      <c r="D13" s="21">
        <v>24.4</v>
      </c>
      <c r="E13" s="22">
        <v>910840</v>
      </c>
      <c r="F13" s="23">
        <f t="shared" si="0"/>
        <v>37329.508196721312</v>
      </c>
      <c r="G13" s="24">
        <f t="shared" si="1"/>
        <v>17.946878940731398</v>
      </c>
    </row>
    <row r="14" spans="1:7" x14ac:dyDescent="0.3">
      <c r="A14" s="12"/>
      <c r="B14" s="13" t="s">
        <v>17</v>
      </c>
      <c r="C14" s="20">
        <v>9</v>
      </c>
      <c r="D14" s="21">
        <v>6.4</v>
      </c>
      <c r="E14" s="22">
        <v>262577</v>
      </c>
      <c r="F14" s="23">
        <f t="shared" si="0"/>
        <v>41027.65625</v>
      </c>
      <c r="G14" s="24">
        <f t="shared" si="1"/>
        <v>19.724834735576923</v>
      </c>
    </row>
    <row r="15" spans="1:7" x14ac:dyDescent="0.3">
      <c r="A15" s="12"/>
      <c r="B15" s="13" t="s">
        <v>18</v>
      </c>
      <c r="C15" s="20">
        <v>5</v>
      </c>
      <c r="D15" s="21">
        <v>2.35</v>
      </c>
      <c r="E15" s="22">
        <v>106569</v>
      </c>
      <c r="F15" s="23">
        <f t="shared" si="0"/>
        <v>45348.51063829787</v>
      </c>
      <c r="G15" s="24">
        <f t="shared" si="1"/>
        <v>21.802168576104744</v>
      </c>
    </row>
    <row r="16" spans="1:7" x14ac:dyDescent="0.3">
      <c r="A16" s="12"/>
      <c r="B16" s="13" t="s">
        <v>19</v>
      </c>
      <c r="C16" s="20">
        <v>44</v>
      </c>
      <c r="D16" s="21">
        <v>23.710000000000008</v>
      </c>
      <c r="E16" s="22">
        <v>2058674</v>
      </c>
      <c r="F16" s="23">
        <f t="shared" si="0"/>
        <v>86827.245887811019</v>
      </c>
      <c r="G16" s="24">
        <f t="shared" si="1"/>
        <v>41.743868215293759</v>
      </c>
    </row>
    <row r="17" spans="1:7" x14ac:dyDescent="0.3">
      <c r="A17" s="12"/>
      <c r="B17" s="13" t="s">
        <v>20</v>
      </c>
      <c r="C17" s="20">
        <v>3</v>
      </c>
      <c r="D17" s="21">
        <v>2.21</v>
      </c>
      <c r="E17" s="22">
        <v>200213</v>
      </c>
      <c r="F17" s="23">
        <f t="shared" si="0"/>
        <v>90594.117647058825</v>
      </c>
      <c r="G17" s="24">
        <f t="shared" si="1"/>
        <v>43.554864253393667</v>
      </c>
    </row>
    <row r="18" spans="1:7" x14ac:dyDescent="0.3">
      <c r="A18" s="12"/>
      <c r="B18" s="13" t="s">
        <v>21</v>
      </c>
      <c r="C18" s="20">
        <v>1</v>
      </c>
      <c r="D18" s="21">
        <v>0.26</v>
      </c>
      <c r="E18" s="22">
        <v>10800</v>
      </c>
      <c r="F18" s="23">
        <f t="shared" si="0"/>
        <v>41538.461538461539</v>
      </c>
      <c r="G18" s="24">
        <f t="shared" si="1"/>
        <v>19.970414201183431</v>
      </c>
    </row>
    <row r="19" spans="1:7" x14ac:dyDescent="0.3">
      <c r="A19" s="12"/>
      <c r="B19" s="13" t="s">
        <v>22</v>
      </c>
      <c r="C19" s="20">
        <v>118</v>
      </c>
      <c r="D19" s="21">
        <v>104.47</v>
      </c>
      <c r="E19" s="22">
        <v>6068494</v>
      </c>
      <c r="F19" s="23">
        <f t="shared" si="0"/>
        <v>58088.38901119939</v>
      </c>
      <c r="G19" s="24">
        <f t="shared" si="1"/>
        <v>27.927110101538169</v>
      </c>
    </row>
    <row r="20" spans="1:7" x14ac:dyDescent="0.3">
      <c r="A20" s="12"/>
      <c r="B20" s="13" t="s">
        <v>23</v>
      </c>
      <c r="C20" s="20">
        <v>286</v>
      </c>
      <c r="D20" s="21">
        <v>250.67999999999998</v>
      </c>
      <c r="E20" s="22">
        <v>11784415</v>
      </c>
      <c r="F20" s="23">
        <f t="shared" si="0"/>
        <v>47009.793362055214</v>
      </c>
      <c r="G20" s="24">
        <f t="shared" si="1"/>
        <v>22.600862193295775</v>
      </c>
    </row>
    <row r="21" spans="1:7" x14ac:dyDescent="0.3">
      <c r="A21" s="12"/>
      <c r="B21" s="13" t="s">
        <v>24</v>
      </c>
      <c r="C21" s="20">
        <v>249</v>
      </c>
      <c r="D21" s="21">
        <v>224.03000000000006</v>
      </c>
      <c r="E21" s="22">
        <v>7731715</v>
      </c>
      <c r="F21" s="23">
        <f t="shared" si="0"/>
        <v>34511.962683569152</v>
      </c>
      <c r="G21" s="24">
        <f t="shared" si="1"/>
        <v>16.592289751715938</v>
      </c>
    </row>
    <row r="22" spans="1:7" x14ac:dyDescent="0.3">
      <c r="A22" s="12"/>
      <c r="B22" s="13" t="s">
        <v>25</v>
      </c>
      <c r="C22" s="20">
        <v>1352</v>
      </c>
      <c r="D22" s="21">
        <v>1143.1499999999999</v>
      </c>
      <c r="E22" s="22">
        <v>30761500</v>
      </c>
      <c r="F22" s="23">
        <f t="shared" si="0"/>
        <v>26909.416961903516</v>
      </c>
      <c r="G22" s="24">
        <f t="shared" si="1"/>
        <v>12.937219693222845</v>
      </c>
    </row>
    <row r="23" spans="1:7" x14ac:dyDescent="0.3">
      <c r="A23" s="12"/>
      <c r="B23" s="13" t="s">
        <v>26</v>
      </c>
      <c r="C23" s="20">
        <v>84</v>
      </c>
      <c r="D23" s="21">
        <v>61.920000000000009</v>
      </c>
      <c r="E23" s="22">
        <v>2822724</v>
      </c>
      <c r="F23" s="23">
        <f t="shared" si="0"/>
        <v>45586.627906976741</v>
      </c>
      <c r="G23" s="24">
        <f t="shared" si="1"/>
        <v>21.916648032200357</v>
      </c>
    </row>
    <row r="24" spans="1:7" x14ac:dyDescent="0.3">
      <c r="A24" s="12"/>
      <c r="B24" s="13" t="s">
        <v>27</v>
      </c>
      <c r="C24" s="20">
        <v>355</v>
      </c>
      <c r="D24" s="21">
        <v>219.36000000000007</v>
      </c>
      <c r="E24" s="22">
        <v>6662195</v>
      </c>
      <c r="F24" s="23">
        <f t="shared" si="0"/>
        <v>30371.056710430334</v>
      </c>
      <c r="G24" s="24">
        <f t="shared" si="1"/>
        <v>14.601469572322276</v>
      </c>
    </row>
    <row r="25" spans="1:7" x14ac:dyDescent="0.3">
      <c r="A25" s="12"/>
      <c r="B25" s="13" t="s">
        <v>28</v>
      </c>
      <c r="C25" s="20">
        <v>436</v>
      </c>
      <c r="D25" s="21">
        <v>213.67000000000002</v>
      </c>
      <c r="E25" s="22">
        <v>6066389</v>
      </c>
      <c r="F25" s="23">
        <f t="shared" si="0"/>
        <v>28391.393269995784</v>
      </c>
      <c r="G25" s="24">
        <f t="shared" si="1"/>
        <v>13.649708302882589</v>
      </c>
    </row>
    <row r="26" spans="1:7" x14ac:dyDescent="0.3">
      <c r="A26" s="12"/>
      <c r="B26" s="13" t="s">
        <v>29</v>
      </c>
      <c r="C26" s="20">
        <v>1385</v>
      </c>
      <c r="D26" s="21">
        <v>612.31999999999994</v>
      </c>
      <c r="E26" s="22">
        <v>13941135</v>
      </c>
      <c r="F26" s="23">
        <f t="shared" si="0"/>
        <v>22767.727658740529</v>
      </c>
      <c r="G26" s="24">
        <f t="shared" si="1"/>
        <v>10.946022912856023</v>
      </c>
    </row>
    <row r="27" spans="1:7" x14ac:dyDescent="0.3">
      <c r="A27" s="12"/>
      <c r="B27" s="13" t="s">
        <v>30</v>
      </c>
      <c r="C27" s="20">
        <v>119</v>
      </c>
      <c r="D27" s="21">
        <v>101.10000000000001</v>
      </c>
      <c r="E27" s="22">
        <v>5076200</v>
      </c>
      <c r="F27" s="23">
        <f t="shared" si="0"/>
        <v>50209.693372898117</v>
      </c>
      <c r="G27" s="24">
        <f t="shared" si="1"/>
        <v>24.139275660047172</v>
      </c>
    </row>
    <row r="28" spans="1:7" x14ac:dyDescent="0.3">
      <c r="A28" s="12"/>
      <c r="B28" s="13" t="s">
        <v>31</v>
      </c>
      <c r="C28" s="20">
        <v>462</v>
      </c>
      <c r="D28" s="21">
        <v>403.39999999999992</v>
      </c>
      <c r="E28" s="22">
        <v>15220253</v>
      </c>
      <c r="F28" s="23">
        <f t="shared" si="0"/>
        <v>37729.928111056033</v>
      </c>
      <c r="G28" s="24">
        <f t="shared" si="1"/>
        <v>18.139388514930786</v>
      </c>
    </row>
    <row r="29" spans="1:7" x14ac:dyDescent="0.3">
      <c r="A29" s="12"/>
      <c r="B29" s="13" t="s">
        <v>32</v>
      </c>
      <c r="C29" s="20">
        <v>1757</v>
      </c>
      <c r="D29" s="21">
        <v>764.79999999999973</v>
      </c>
      <c r="E29" s="22">
        <v>19248851</v>
      </c>
      <c r="F29" s="23">
        <f t="shared" si="0"/>
        <v>25168.476725941433</v>
      </c>
      <c r="G29" s="24">
        <f t="shared" si="1"/>
        <v>12.10022919516415</v>
      </c>
    </row>
    <row r="30" spans="1:7" x14ac:dyDescent="0.3">
      <c r="A30" s="12"/>
      <c r="B30" s="13" t="s">
        <v>33</v>
      </c>
      <c r="C30" s="20">
        <v>3150</v>
      </c>
      <c r="D30" s="21">
        <v>1696.4299999999996</v>
      </c>
      <c r="E30" s="22">
        <v>43631771</v>
      </c>
      <c r="F30" s="23">
        <f t="shared" si="0"/>
        <v>25719.759141255465</v>
      </c>
      <c r="G30" s="24">
        <f t="shared" si="1"/>
        <v>12.36526881791128</v>
      </c>
    </row>
    <row r="31" spans="1:7" x14ac:dyDescent="0.3">
      <c r="A31" s="12"/>
      <c r="B31" s="13" t="s">
        <v>34</v>
      </c>
      <c r="C31" s="20">
        <v>1068</v>
      </c>
      <c r="D31" s="21">
        <v>475.27000000000004</v>
      </c>
      <c r="E31" s="22">
        <v>11469671</v>
      </c>
      <c r="F31" s="23">
        <f t="shared" si="0"/>
        <v>24132.958108022805</v>
      </c>
      <c r="G31" s="24">
        <f t="shared" si="1"/>
        <v>11.602383705780195</v>
      </c>
    </row>
    <row r="32" spans="1:7" x14ac:dyDescent="0.3">
      <c r="A32" s="12"/>
      <c r="B32" s="13" t="s">
        <v>35</v>
      </c>
      <c r="C32" s="20">
        <v>152</v>
      </c>
      <c r="D32" s="21">
        <v>72.160000000000011</v>
      </c>
      <c r="E32" s="22">
        <v>1939354</v>
      </c>
      <c r="F32" s="23">
        <f t="shared" si="0"/>
        <v>26875.748337028821</v>
      </c>
      <c r="G32" s="24">
        <f t="shared" si="1"/>
        <v>12.92103285434078</v>
      </c>
    </row>
    <row r="33" spans="1:7" x14ac:dyDescent="0.3">
      <c r="A33" s="12"/>
      <c r="B33" s="13" t="s">
        <v>36</v>
      </c>
      <c r="C33" s="20">
        <v>51</v>
      </c>
      <c r="D33" s="21">
        <v>26.949999999999996</v>
      </c>
      <c r="E33" s="22">
        <v>1112930</v>
      </c>
      <c r="F33" s="23">
        <f t="shared" si="0"/>
        <v>41296.103896103901</v>
      </c>
      <c r="G33" s="24">
        <f t="shared" si="1"/>
        <v>19.853896103896105</v>
      </c>
    </row>
    <row r="34" spans="1:7" x14ac:dyDescent="0.3">
      <c r="A34" s="12"/>
      <c r="B34" s="13" t="s">
        <v>37</v>
      </c>
      <c r="C34" s="20">
        <v>64</v>
      </c>
      <c r="D34" s="21">
        <v>31.360000000000003</v>
      </c>
      <c r="E34" s="22">
        <v>748881</v>
      </c>
      <c r="F34" s="23">
        <f t="shared" si="0"/>
        <v>23880.133928571428</v>
      </c>
      <c r="G34" s="24">
        <f t="shared" si="1"/>
        <v>11.480833619505495</v>
      </c>
    </row>
    <row r="35" spans="1:7" x14ac:dyDescent="0.3">
      <c r="A35" s="12"/>
      <c r="B35" s="13" t="s">
        <v>38</v>
      </c>
      <c r="C35" s="20">
        <v>24</v>
      </c>
      <c r="D35" s="21">
        <v>9.41</v>
      </c>
      <c r="E35" s="22">
        <v>254088</v>
      </c>
      <c r="F35" s="23">
        <f t="shared" si="0"/>
        <v>27001.912858660999</v>
      </c>
      <c r="G35" s="24">
        <f t="shared" si="1"/>
        <v>12.98168887435625</v>
      </c>
    </row>
    <row r="36" spans="1:7" x14ac:dyDescent="0.3">
      <c r="A36" s="12"/>
      <c r="B36" s="13" t="s">
        <v>39</v>
      </c>
      <c r="C36" s="20">
        <v>476</v>
      </c>
      <c r="D36" s="21">
        <v>264.53999999999985</v>
      </c>
      <c r="E36" s="22">
        <v>7138155</v>
      </c>
      <c r="F36" s="23">
        <f t="shared" si="0"/>
        <v>26983.272850986632</v>
      </c>
      <c r="G36" s="24">
        <f t="shared" si="1"/>
        <v>12.972727332205112</v>
      </c>
    </row>
    <row r="37" spans="1:7" x14ac:dyDescent="0.3">
      <c r="A37" s="12"/>
      <c r="B37" s="13" t="s">
        <v>40</v>
      </c>
      <c r="C37" s="20">
        <v>83</v>
      </c>
      <c r="D37" s="21">
        <v>61.840000000000018</v>
      </c>
      <c r="E37" s="22">
        <v>3035134</v>
      </c>
      <c r="F37" s="23">
        <f t="shared" si="0"/>
        <v>49080.433376455352</v>
      </c>
      <c r="G37" s="24">
        <f t="shared" si="1"/>
        <v>23.59636220021892</v>
      </c>
    </row>
    <row r="38" spans="1:7" x14ac:dyDescent="0.3">
      <c r="A38" s="12"/>
      <c r="B38" s="13" t="s">
        <v>41</v>
      </c>
      <c r="C38" s="20">
        <v>51</v>
      </c>
      <c r="D38" s="21">
        <v>28.780000000000005</v>
      </c>
      <c r="E38" s="22">
        <v>895413</v>
      </c>
      <c r="F38" s="23">
        <f t="shared" si="0"/>
        <v>31112.334954829737</v>
      </c>
      <c r="G38" s="24">
        <f t="shared" si="1"/>
        <v>14.957853343668143</v>
      </c>
    </row>
    <row r="39" spans="1:7" ht="17.399999999999999" customHeight="1" x14ac:dyDescent="0.3">
      <c r="A39" s="12"/>
      <c r="B39" s="55" t="s">
        <v>66</v>
      </c>
      <c r="C39" s="43">
        <v>899</v>
      </c>
      <c r="D39" s="44">
        <v>168.30999999999995</v>
      </c>
      <c r="E39" s="45">
        <v>4008036</v>
      </c>
      <c r="F39" s="46">
        <f t="shared" si="0"/>
        <v>23813.415720991037</v>
      </c>
      <c r="G39" s="47">
        <f t="shared" si="1"/>
        <v>11.448757558168769</v>
      </c>
    </row>
    <row r="40" spans="1:7" x14ac:dyDescent="0.3">
      <c r="A40" s="12"/>
      <c r="B40" s="13" t="s">
        <v>42</v>
      </c>
      <c r="C40" s="20">
        <v>63</v>
      </c>
      <c r="D40" s="21">
        <v>31.250000000000004</v>
      </c>
      <c r="E40" s="22">
        <v>1227595</v>
      </c>
      <c r="F40" s="23">
        <f t="shared" si="0"/>
        <v>39283.039999999994</v>
      </c>
      <c r="G40" s="24">
        <f t="shared" si="1"/>
        <v>18.886076923076921</v>
      </c>
    </row>
    <row r="41" spans="1:7" x14ac:dyDescent="0.3">
      <c r="A41" s="12"/>
      <c r="B41" s="13" t="s">
        <v>43</v>
      </c>
      <c r="C41" s="20">
        <v>17</v>
      </c>
      <c r="D41" s="21">
        <v>11.190000000000001</v>
      </c>
      <c r="E41" s="22">
        <v>509540</v>
      </c>
      <c r="F41" s="23">
        <f t="shared" si="0"/>
        <v>45535.299374441463</v>
      </c>
      <c r="G41" s="24">
        <f t="shared" si="1"/>
        <v>21.891970853096858</v>
      </c>
    </row>
    <row r="42" spans="1:7" x14ac:dyDescent="0.3">
      <c r="A42" s="12"/>
      <c r="B42" s="13" t="s">
        <v>44</v>
      </c>
      <c r="C42" s="20">
        <v>61</v>
      </c>
      <c r="D42" s="21">
        <v>38.120000000000012</v>
      </c>
      <c r="E42" s="22">
        <v>1693517</v>
      </c>
      <c r="F42" s="23">
        <f t="shared" si="0"/>
        <v>44425.944386148993</v>
      </c>
      <c r="G42" s="24">
        <f t="shared" si="1"/>
        <v>21.358627108725479</v>
      </c>
    </row>
    <row r="43" spans="1:7" x14ac:dyDescent="0.3">
      <c r="A43" s="12"/>
      <c r="B43" s="13" t="s">
        <v>45</v>
      </c>
      <c r="C43" s="20">
        <v>30</v>
      </c>
      <c r="D43" s="21">
        <v>27.650000000000002</v>
      </c>
      <c r="E43" s="22">
        <v>1017403</v>
      </c>
      <c r="F43" s="23">
        <f t="shared" si="0"/>
        <v>36795.768535262207</v>
      </c>
      <c r="G43" s="24">
        <f t="shared" si="1"/>
        <v>17.690273334260677</v>
      </c>
    </row>
    <row r="44" spans="1:7" x14ac:dyDescent="0.3">
      <c r="A44" s="12"/>
      <c r="B44" s="13" t="s">
        <v>46</v>
      </c>
      <c r="C44" s="20">
        <v>180</v>
      </c>
      <c r="D44" s="21">
        <v>96.480000000000018</v>
      </c>
      <c r="E44" s="22">
        <v>2615500</v>
      </c>
      <c r="F44" s="23">
        <f t="shared" si="0"/>
        <v>27109.245439469316</v>
      </c>
      <c r="G44" s="24">
        <f t="shared" si="1"/>
        <v>13.03329107666794</v>
      </c>
    </row>
    <row r="45" spans="1:7" x14ac:dyDescent="0.3">
      <c r="A45" s="12"/>
      <c r="B45" s="13" t="s">
        <v>47</v>
      </c>
      <c r="C45" s="20">
        <v>60</v>
      </c>
      <c r="D45" s="21">
        <v>28.179999999999996</v>
      </c>
      <c r="E45" s="22">
        <v>693930</v>
      </c>
      <c r="F45" s="23">
        <f t="shared" si="0"/>
        <v>24624.911284599009</v>
      </c>
      <c r="G45" s="24">
        <f t="shared" si="1"/>
        <v>11.838899656057215</v>
      </c>
    </row>
    <row r="46" spans="1:7" x14ac:dyDescent="0.3">
      <c r="A46" s="12"/>
      <c r="B46" s="13" t="s">
        <v>48</v>
      </c>
      <c r="C46" s="20">
        <v>142</v>
      </c>
      <c r="D46" s="21">
        <v>77.609999999999985</v>
      </c>
      <c r="E46" s="22">
        <v>3125910</v>
      </c>
      <c r="F46" s="23">
        <f t="shared" si="0"/>
        <v>40277.155005798231</v>
      </c>
      <c r="G46" s="24">
        <f t="shared" si="1"/>
        <v>19.364016829710689</v>
      </c>
    </row>
    <row r="47" spans="1:7" x14ac:dyDescent="0.3">
      <c r="A47" s="12"/>
      <c r="B47" s="13" t="s">
        <v>49</v>
      </c>
      <c r="C47" s="20">
        <v>73</v>
      </c>
      <c r="D47" s="21">
        <v>40.559999999999995</v>
      </c>
      <c r="E47" s="22">
        <v>1047289</v>
      </c>
      <c r="F47" s="23">
        <f t="shared" si="0"/>
        <v>25820.734714003949</v>
      </c>
      <c r="G47" s="24">
        <f t="shared" si="1"/>
        <v>12.413814766348052</v>
      </c>
    </row>
    <row r="48" spans="1:7" x14ac:dyDescent="0.3">
      <c r="A48" s="12"/>
      <c r="B48" s="13" t="s">
        <v>50</v>
      </c>
      <c r="C48" s="20">
        <v>46</v>
      </c>
      <c r="D48" s="21">
        <v>25.45000000000001</v>
      </c>
      <c r="E48" s="22">
        <v>852420</v>
      </c>
      <c r="F48" s="23">
        <f t="shared" si="0"/>
        <v>33493.909626719047</v>
      </c>
      <c r="G48" s="24">
        <f t="shared" si="1"/>
        <v>16.102841166691849</v>
      </c>
    </row>
    <row r="49" spans="1:7" x14ac:dyDescent="0.3">
      <c r="A49" s="12"/>
      <c r="B49" s="13" t="s">
        <v>51</v>
      </c>
      <c r="C49" s="20">
        <v>94</v>
      </c>
      <c r="D49" s="21">
        <v>82.45999999999998</v>
      </c>
      <c r="E49" s="22">
        <v>3356695</v>
      </c>
      <c r="F49" s="23">
        <f t="shared" si="0"/>
        <v>40706.948823672094</v>
      </c>
      <c r="G49" s="24">
        <f t="shared" si="1"/>
        <v>19.570648472919277</v>
      </c>
    </row>
    <row r="50" spans="1:7" x14ac:dyDescent="0.3">
      <c r="A50" s="12"/>
      <c r="B50" s="13" t="s">
        <v>52</v>
      </c>
      <c r="C50" s="20">
        <v>50</v>
      </c>
      <c r="D50" s="21">
        <v>17.71</v>
      </c>
      <c r="E50" s="22">
        <v>409534</v>
      </c>
      <c r="F50" s="23">
        <f t="shared" si="0"/>
        <v>23124.449463579898</v>
      </c>
      <c r="G50" s="24">
        <f t="shared" si="1"/>
        <v>11.117523780567259</v>
      </c>
    </row>
    <row r="51" spans="1:7" x14ac:dyDescent="0.3">
      <c r="A51" s="12"/>
      <c r="B51" s="13" t="s">
        <v>53</v>
      </c>
      <c r="C51" s="20">
        <v>1212</v>
      </c>
      <c r="D51" s="21">
        <v>476.67999999999995</v>
      </c>
      <c r="E51" s="22">
        <v>14899813</v>
      </c>
      <c r="F51" s="23">
        <f t="shared" si="0"/>
        <v>31257.47461609466</v>
      </c>
      <c r="G51" s="24">
        <f t="shared" si="1"/>
        <v>15.027632026968586</v>
      </c>
    </row>
    <row r="52" spans="1:7" x14ac:dyDescent="0.3">
      <c r="A52" s="12"/>
      <c r="B52" s="13" t="s">
        <v>54</v>
      </c>
      <c r="C52" s="20">
        <v>97</v>
      </c>
      <c r="D52" s="21">
        <v>36.190000000000005</v>
      </c>
      <c r="E52" s="22">
        <v>811990</v>
      </c>
      <c r="F52" s="23">
        <f t="shared" si="0"/>
        <v>22436.861011329092</v>
      </c>
      <c r="G52" s="24">
        <f t="shared" si="1"/>
        <v>10.786952409292834</v>
      </c>
    </row>
    <row r="53" spans="1:7" ht="16.2" customHeight="1" x14ac:dyDescent="0.3">
      <c r="A53" s="12"/>
      <c r="B53" s="13" t="s">
        <v>55</v>
      </c>
      <c r="C53" s="20">
        <v>3</v>
      </c>
      <c r="D53" s="21">
        <v>0.99</v>
      </c>
      <c r="E53" s="22">
        <v>29091</v>
      </c>
      <c r="F53" s="23">
        <f t="shared" si="0"/>
        <v>29384.848484848484</v>
      </c>
      <c r="G53" s="24">
        <f t="shared" si="1"/>
        <v>14.127331002331003</v>
      </c>
    </row>
    <row r="54" spans="1:7" ht="16.2" customHeight="1" x14ac:dyDescent="0.3">
      <c r="A54" s="12"/>
      <c r="B54" s="13" t="s">
        <v>56</v>
      </c>
      <c r="C54" s="20">
        <v>244</v>
      </c>
      <c r="D54" s="21">
        <v>23.86</v>
      </c>
      <c r="E54" s="22">
        <v>506649</v>
      </c>
      <c r="F54" s="23">
        <f t="shared" si="0"/>
        <v>21234.241408214584</v>
      </c>
      <c r="G54" s="24">
        <f t="shared" si="1"/>
        <v>10.208769907795473</v>
      </c>
    </row>
    <row r="55" spans="1:7" ht="16.8" customHeight="1" x14ac:dyDescent="0.3">
      <c r="A55" s="12"/>
      <c r="B55" s="54" t="s">
        <v>57</v>
      </c>
      <c r="C55" s="48">
        <v>152</v>
      </c>
      <c r="D55" s="49">
        <v>78.549999999999983</v>
      </c>
      <c r="E55" s="50">
        <v>2417207</v>
      </c>
      <c r="F55" s="51">
        <f t="shared" si="0"/>
        <v>30772.84532145131</v>
      </c>
      <c r="G55" s="52">
        <f t="shared" si="1"/>
        <v>14.794637173774669</v>
      </c>
    </row>
    <row r="56" spans="1:7" x14ac:dyDescent="0.3">
      <c r="A56" s="12"/>
      <c r="B56" s="13" t="s">
        <v>58</v>
      </c>
      <c r="C56" s="20">
        <v>9</v>
      </c>
      <c r="D56" s="21">
        <v>6.37</v>
      </c>
      <c r="E56" s="22">
        <v>303009</v>
      </c>
      <c r="F56" s="23">
        <f t="shared" si="0"/>
        <v>47568.131868131866</v>
      </c>
      <c r="G56" s="24">
        <f t="shared" si="1"/>
        <v>22.869294167371091</v>
      </c>
    </row>
    <row r="57" spans="1:7" x14ac:dyDescent="0.3">
      <c r="A57" s="12"/>
      <c r="B57" s="13" t="s">
        <v>59</v>
      </c>
      <c r="C57" s="20">
        <v>58</v>
      </c>
      <c r="D57" s="21">
        <v>38.949999999999996</v>
      </c>
      <c r="E57" s="22">
        <v>1121690</v>
      </c>
      <c r="F57" s="23">
        <f t="shared" si="0"/>
        <v>28798.202824133507</v>
      </c>
      <c r="G57" s="24">
        <f t="shared" si="1"/>
        <v>13.845289819294955</v>
      </c>
    </row>
    <row r="58" spans="1:7" ht="15" thickBot="1" x14ac:dyDescent="0.35">
      <c r="A58" s="12"/>
      <c r="B58" s="25" t="s">
        <v>60</v>
      </c>
      <c r="C58" s="26">
        <v>726</v>
      </c>
      <c r="D58" s="27">
        <v>210.31999999999994</v>
      </c>
      <c r="E58" s="28">
        <v>2112030</v>
      </c>
      <c r="F58" s="29">
        <f t="shared" si="0"/>
        <v>10041.983643971094</v>
      </c>
      <c r="G58" s="30">
        <f t="shared" si="1"/>
        <v>4.8278767519091801</v>
      </c>
    </row>
    <row r="59" spans="1:7" customFormat="1" ht="15" thickBot="1" x14ac:dyDescent="0.35">
      <c r="B59" s="31" t="s">
        <v>61</v>
      </c>
      <c r="C59" s="32">
        <f>SUM(C7:C58)</f>
        <v>18285</v>
      </c>
      <c r="D59" s="33">
        <f>SUM(D7:D58)</f>
        <v>10004.050000000001</v>
      </c>
      <c r="E59" s="53">
        <f>SUM(E7:E58)</f>
        <v>303313415</v>
      </c>
      <c r="F59" s="34">
        <f t="shared" si="0"/>
        <v>30319.062279776688</v>
      </c>
      <c r="G59" s="35">
        <f t="shared" si="1"/>
        <v>14.576472249892639</v>
      </c>
    </row>
    <row r="60" spans="1:7" customFormat="1" x14ac:dyDescent="0.3">
      <c r="B60" s="36"/>
      <c r="C60" s="37"/>
      <c r="D60" s="38"/>
      <c r="E60" s="5"/>
      <c r="F60" s="5"/>
      <c r="G60" s="38"/>
    </row>
    <row r="61" spans="1:7" customFormat="1" x14ac:dyDescent="0.3">
      <c r="B61" s="41" t="s">
        <v>62</v>
      </c>
      <c r="C61" s="41"/>
      <c r="D61" s="41"/>
      <c r="E61" s="41"/>
      <c r="F61" s="41"/>
      <c r="G61" s="41"/>
    </row>
    <row r="62" spans="1:7" customFormat="1" x14ac:dyDescent="0.3">
      <c r="B62" s="36"/>
      <c r="C62" s="37"/>
      <c r="D62" s="38"/>
      <c r="E62" s="5"/>
      <c r="F62" s="5"/>
      <c r="G62" s="38"/>
    </row>
    <row r="63" spans="1:7" customFormat="1" ht="36" customHeight="1" x14ac:dyDescent="0.3">
      <c r="B63" s="42" t="s">
        <v>63</v>
      </c>
      <c r="C63" s="42"/>
      <c r="D63" s="42"/>
      <c r="E63" s="42"/>
      <c r="F63" s="42"/>
      <c r="G63" s="42"/>
    </row>
    <row r="64" spans="1:7" customFormat="1" x14ac:dyDescent="0.3">
      <c r="B64" s="38"/>
      <c r="C64" s="37"/>
      <c r="D64" s="38"/>
      <c r="E64" s="5"/>
      <c r="F64" s="5"/>
      <c r="G64" s="38"/>
    </row>
    <row r="65" spans="2:7" customFormat="1" x14ac:dyDescent="0.3">
      <c r="B65" s="42" t="s">
        <v>64</v>
      </c>
      <c r="C65" s="42"/>
      <c r="D65" s="42"/>
      <c r="E65" s="42"/>
      <c r="F65" s="42"/>
      <c r="G65" s="42"/>
    </row>
    <row r="66" spans="2:7" customFormat="1" x14ac:dyDescent="0.3">
      <c r="B66" s="38"/>
      <c r="C66" s="37"/>
      <c r="D66" s="38"/>
      <c r="E66" s="5"/>
      <c r="F66" s="5"/>
      <c r="G66" s="38"/>
    </row>
    <row r="67" spans="2:7" customFormat="1" ht="31.8" customHeight="1" x14ac:dyDescent="0.3">
      <c r="B67" s="42" t="s">
        <v>65</v>
      </c>
      <c r="C67" s="42"/>
      <c r="D67" s="42"/>
      <c r="E67" s="42"/>
      <c r="F67" s="42"/>
      <c r="G67" s="42"/>
    </row>
  </sheetData>
  <autoFilter ref="A6:G59"/>
  <mergeCells count="4">
    <mergeCell ref="B61:G61"/>
    <mergeCell ref="B63:G63"/>
    <mergeCell ref="B65:G65"/>
    <mergeCell ref="B67:G67"/>
  </mergeCells>
  <pageMargins left="0.25" right="0.25"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FY18 final Classified</vt:lpstr>
      <vt:lpstr>'FY18 final Classified'!Print_Area</vt:lpstr>
      <vt:lpstr>'FY18 final Classified'!Print_Titles</vt:lpstr>
    </vt:vector>
  </TitlesOfParts>
  <Company>Idaho State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Kathryn L Vincen</dc:creator>
  <cp:lastModifiedBy>Kathryn L Vincen</cp:lastModifiedBy>
  <cp:lastPrinted>2017-12-27T23:01:12Z</cp:lastPrinted>
  <dcterms:created xsi:type="dcterms:W3CDTF">2017-12-27T20:51:27Z</dcterms:created>
  <dcterms:modified xsi:type="dcterms:W3CDTF">2017-12-27T23:01:13Z</dcterms:modified>
</cp:coreProperties>
</file>